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102\０６年度\03_広域サポートセンター\06_【企画提案】物産展(オンライン・リアル)\02_リアル物産展\01_伺書\060603 出展者・出演者募集\01 出展募集\★出展申込書類【掲示用・準備中】\"/>
    </mc:Choice>
  </mc:AlternateContent>
  <bookViews>
    <workbookView xWindow="0" yWindow="0" windowWidth="28800" windowHeight="12210"/>
  </bookViews>
  <sheets>
    <sheet name="出展申込書（キッチンカー出展用）" sheetId="3" r:id="rId1"/>
  </sheets>
  <definedNames>
    <definedName name="_xlnm.Print_Area" localSheetId="0">'出展申込書（キッチンカー出展用）'!$A$1:$V$119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72" i="3" l="1"/>
  <c r="Y71" i="3"/>
  <c r="Y70" i="3"/>
  <c r="Y69" i="3"/>
  <c r="Y68" i="3"/>
  <c r="Y67" i="3"/>
  <c r="AE9" i="3" l="1"/>
  <c r="AO5" i="3"/>
  <c r="AD9" i="3"/>
  <c r="AN5" i="3"/>
  <c r="Z46" i="3" l="1"/>
  <c r="AI5" i="3"/>
  <c r="AH5" i="3"/>
  <c r="O68" i="3" l="1"/>
  <c r="O69" i="3"/>
  <c r="O70" i="3"/>
  <c r="O71" i="3"/>
  <c r="O72" i="3"/>
  <c r="O67" i="3"/>
  <c r="R86" i="3"/>
  <c r="D86" i="3"/>
  <c r="O73" i="3" l="1"/>
  <c r="AL5" i="3"/>
  <c r="AK5" i="3"/>
  <c r="AT5" i="3" l="1"/>
  <c r="AS5" i="3"/>
  <c r="AR5" i="3"/>
  <c r="BE9" i="3"/>
  <c r="BD9" i="3"/>
  <c r="AZ9" i="3"/>
  <c r="AB9" i="3"/>
  <c r="AA9" i="3"/>
  <c r="Z9" i="3"/>
  <c r="AQ5" i="3"/>
  <c r="AP5" i="3"/>
  <c r="Y26" i="3"/>
  <c r="Y5" i="3"/>
  <c r="Y9" i="3" s="1"/>
  <c r="Z5" i="3"/>
  <c r="Z72" i="3"/>
  <c r="Z71" i="3"/>
  <c r="Z70" i="3"/>
  <c r="Z69" i="3"/>
  <c r="Z68" i="3"/>
  <c r="Z67" i="3"/>
  <c r="AI9" i="3"/>
  <c r="Y23" i="3"/>
  <c r="W63" i="3"/>
  <c r="R38" i="3"/>
  <c r="D38" i="3"/>
  <c r="S56" i="3"/>
  <c r="S55" i="3"/>
  <c r="S54" i="3"/>
  <c r="S53" i="3"/>
  <c r="S52" i="3"/>
  <c r="S51" i="3"/>
  <c r="S50" i="3"/>
  <c r="S49" i="3"/>
  <c r="S48" i="3"/>
  <c r="S47" i="3"/>
  <c r="S46" i="3"/>
  <c r="S45" i="3"/>
  <c r="S44" i="3"/>
  <c r="S43" i="3"/>
  <c r="S42" i="3"/>
  <c r="W58" i="3"/>
  <c r="W57" i="3"/>
  <c r="W56" i="3"/>
  <c r="W55" i="3"/>
  <c r="W54" i="3"/>
  <c r="W53" i="3"/>
  <c r="W52" i="3"/>
  <c r="W51" i="3"/>
  <c r="W50" i="3"/>
  <c r="W49" i="3"/>
  <c r="W48" i="3"/>
  <c r="W47" i="3"/>
  <c r="W46" i="3"/>
  <c r="W45" i="3"/>
  <c r="W44" i="3"/>
  <c r="W42" i="3"/>
  <c r="W26" i="3"/>
  <c r="W23" i="3"/>
  <c r="BC9" i="3" l="1"/>
  <c r="S59" i="3"/>
  <c r="AY9" i="3" s="1"/>
  <c r="BA9" i="3"/>
  <c r="BB9" i="3" l="1"/>
  <c r="AX9" i="3"/>
  <c r="AW9" i="3"/>
  <c r="AV9" i="3"/>
  <c r="AU9" i="3"/>
  <c r="AT9" i="3"/>
  <c r="AS9" i="3"/>
  <c r="AR9" i="3"/>
  <c r="AQ9" i="3"/>
  <c r="AP9" i="3"/>
  <c r="AO9" i="3"/>
  <c r="AN9" i="3"/>
  <c r="AM9" i="3"/>
  <c r="AL9" i="3"/>
  <c r="AK9" i="3"/>
  <c r="AC5" i="3"/>
  <c r="AA5" i="3"/>
  <c r="AJ9" i="3" l="1"/>
  <c r="AJ5" i="3" l="1"/>
  <c r="AG5" i="3"/>
  <c r="AF5" i="3"/>
  <c r="AE5" i="3"/>
  <c r="AD5" i="3"/>
  <c r="AB5" i="3"/>
</calcChain>
</file>

<file path=xl/sharedStrings.xml><?xml version="1.0" encoding="utf-8"?>
<sst xmlns="http://schemas.openxmlformats.org/spreadsheetml/2006/main" count="227" uniqueCount="159">
  <si>
    <t>「オールおかやま」商工会マルシェ in きびプラザ</t>
  </si>
  <si>
    <t>【開催日時：2024年10月19日(土)・20日(日)　各日10:00～16:00／開催場所：きびプラザ周辺】</t>
  </si>
  <si>
    <t>▼事業所情報（FAX番号・e-mail以外は記入必須）</t>
  </si>
  <si>
    <t>所属商工会</t>
  </si>
  <si>
    <t>よみがな</t>
  </si>
  <si>
    <t>事業所名</t>
  </si>
  <si>
    <t>看板表記名</t>
  </si>
  <si>
    <t>事業所郵便番号</t>
  </si>
  <si>
    <t>事業所住所</t>
  </si>
  <si>
    <t>TEL(代)</t>
  </si>
  <si>
    <t>FAX</t>
  </si>
  <si>
    <t>e-mail</t>
  </si>
  <si>
    <t>代表者氏名</t>
  </si>
  <si>
    <t>店舗責任者氏名
(現場責任者)</t>
  </si>
  <si>
    <t>店舗責任者
携帯番号</t>
  </si>
  <si>
    <t>※看板表記名の法人の表記については事務局にて変更させていただく場合がありますので、予めご了承ください。</t>
  </si>
  <si>
    <t>▼出展内容（いずれかに〇を記入必須）</t>
  </si>
  <si>
    <t>▼出展日（いずれかに〇を記入必須）</t>
  </si>
  <si>
    <t>19日・20日の両日出展</t>
  </si>
  <si>
    <t>19日(土)のみ出展</t>
  </si>
  <si>
    <t>20日(日)のみ出展</t>
  </si>
  <si>
    <t>備品名</t>
  </si>
  <si>
    <t>無料手配数</t>
  </si>
  <si>
    <t>発注数</t>
  </si>
  <si>
    <t>【有料】発注金額(税込)</t>
  </si>
  <si>
    <t>発注金額</t>
  </si>
  <si>
    <t>ー</t>
  </si>
  <si>
    <t>１枚</t>
  </si>
  <si>
    <t>単価</t>
  </si>
  <si>
    <t>合計</t>
  </si>
  <si>
    <t>▼備品B（「使用無し/出展者持込/発注」のいずれかに○を記入必須／※発注する場合は発注数を記入）</t>
  </si>
  <si>
    <t>使用無し</t>
  </si>
  <si>
    <t>出展者持込</t>
  </si>
  <si>
    <t>発注</t>
  </si>
  <si>
    <t>ガスボンベ</t>
  </si>
  <si>
    <t>ガス5kg(調理器付)×\5,000</t>
  </si>
  <si>
    <t>ガス10kg(調理器付)×\10,000</t>
  </si>
  <si>
    <t>ガス調整器</t>
  </si>
  <si>
    <t>調整器×￥500</t>
  </si>
  <si>
    <t>ガスコンロ（2重巻き）</t>
  </si>
  <si>
    <t>1台×￥3,000</t>
  </si>
  <si>
    <t>消火器</t>
  </si>
  <si>
    <t>1本×￥2,000</t>
  </si>
  <si>
    <t>耐火ボード</t>
  </si>
  <si>
    <t>1枚×￥1,000</t>
  </si>
  <si>
    <t>コンパネ</t>
  </si>
  <si>
    <t>オープン冷蔵ショーケース</t>
  </si>
  <si>
    <t>1台×￥40,000</t>
  </si>
  <si>
    <t>冷凍ストッカー</t>
  </si>
  <si>
    <t>1台×￥35,000</t>
  </si>
  <si>
    <t>ガス式フライヤー</t>
  </si>
  <si>
    <t>1台×￥15,000</t>
  </si>
  <si>
    <t>電気湯沸かしポット</t>
  </si>
  <si>
    <t>ドラムコード</t>
  </si>
  <si>
    <t>1台×￥500</t>
  </si>
  <si>
    <t>どぶづけ</t>
  </si>
  <si>
    <t>1台×￥6,000</t>
  </si>
  <si>
    <t>バケツ</t>
  </si>
  <si>
    <t>1個×￥500</t>
  </si>
  <si>
    <t>蓋付きゴミ箱</t>
  </si>
  <si>
    <t>1個×￥1,000</t>
  </si>
  <si>
    <t>給水タンク</t>
  </si>
  <si>
    <t>発注不可</t>
  </si>
  <si>
    <t>消毒液</t>
  </si>
  <si>
    <t>電気を使用しない</t>
  </si>
  <si>
    <t>電気を使用する</t>
  </si>
  <si>
    <t>電気器具名</t>
  </si>
  <si>
    <t>使用W数</t>
  </si>
  <si>
    <t>数量</t>
  </si>
  <si>
    <t>総使用W数</t>
  </si>
  <si>
    <t>24時間通電が必要</t>
  </si>
  <si>
    <t>w</t>
  </si>
  <si>
    <t>▼【電源が三相200Vの器具がある場合のみ】該当する電気器具名を記入</t>
  </si>
  <si>
    <t xml:space="preserve">※電気を使用する場合は必ず事前にお知らせください。事前にお知らせの無い器具や電力の追加は対応致しかねます。
</t>
  </si>
  <si>
    <t>▼その他出展者持ち込み備品（ある場合のみ記入）</t>
  </si>
  <si>
    <t>キッチンカー出展（飲食）
※車内での調理あり</t>
  </si>
  <si>
    <t>キッチンカー出展（物販）
※車内での調理無し</t>
  </si>
  <si>
    <t>▼備品A[キッチンカー出展用基本備品]</t>
  </si>
  <si>
    <t>※キッチンカー用の出展ブース看板は、サイドミラーに掛けるものになります。</t>
  </si>
  <si>
    <t>出展ブース看板(W450×H450)</t>
  </si>
  <si>
    <t>▼事務局が用意する電気使用の有無（いずれかに○を記入必須）</t>
  </si>
  <si>
    <t>▼販売車両のサイズ（記入必須）</t>
  </si>
  <si>
    <t>ｍ</t>
  </si>
  <si>
    <t>▼販売車両の配置図（記入必須）</t>
  </si>
  <si>
    <t>※ドアの開閉やカウンターの設置等、車両以外に必要なスペースが要る場合は配置図内に記入ください</t>
  </si>
  <si>
    <t>（スペースに限りがある為、車両以外の設置備品について事務局よりご相談させていただく場合がございます）</t>
  </si>
  <si>
    <t>19日(土)のスタッフ人数</t>
  </si>
  <si>
    <t>人</t>
  </si>
  <si>
    <t>20日(日)のスタッフ人数</t>
  </si>
  <si>
    <t>▼当日の参加予定スタッフ人数（出展日の記入必須）</t>
  </si>
  <si>
    <t>出 展 申 込 書 A - 2 （ キ ッ チ ン カ ー 出 展 用 ）１／３</t>
  </si>
  <si>
    <t>出 展 申 込 書 A - 2 （ キ ッ チ ン カ ー 出 展 用 ）２／３</t>
  </si>
  <si>
    <t>出 展 申 込 書 A - 2 （ キ ッ チ ン カ ー 出 展 用 ）３／３</t>
  </si>
  <si>
    <t>※カセットコンロ、燃料を使用する発電機の持ち込みは禁止です。（ポータブル電源は可）</t>
  </si>
  <si>
    <t>（※車両バッテリーやポータブル電源のみで対応する場合は、「電気を使用しない」に○を記入してください）</t>
  </si>
  <si>
    <t>アンペア(A)</t>
  </si>
  <si>
    <t>商工会</t>
  </si>
  <si>
    <t>▼【電気を使用する場合のみ】器具名や使用W数等、24時間通電が必要な場合は○を記入必須</t>
    <rPh sb="18" eb="20">
      <t>シヨウ</t>
    </rPh>
    <rPh sb="22" eb="23">
      <t>トウ</t>
    </rPh>
    <phoneticPr fontId="1"/>
  </si>
  <si>
    <t>※「お客様側」に対して、販売車両がどちらの方向に対面するのかがわかるように記入ください</t>
    <rPh sb="5" eb="6">
      <t>ガワ</t>
    </rPh>
    <rPh sb="8" eb="9">
      <t>タイ</t>
    </rPh>
    <rPh sb="12" eb="16">
      <t>ハンバイシャリョウ</t>
    </rPh>
    <phoneticPr fontId="1"/>
  </si>
  <si>
    <t>▲お客様側▲</t>
    <rPh sb="2" eb="4">
      <t>キャクサマ</t>
    </rPh>
    <rPh sb="4" eb="5">
      <t>ガワ</t>
    </rPh>
    <phoneticPr fontId="1"/>
  </si>
  <si>
    <t>全長</t>
    <phoneticPr fontId="1"/>
  </si>
  <si>
    <t>幅</t>
    <phoneticPr fontId="1"/>
  </si>
  <si>
    <t>高さ</t>
    <phoneticPr fontId="1"/>
  </si>
  <si>
    <t>全長</t>
    <phoneticPr fontId="13"/>
  </si>
  <si>
    <t>幅</t>
    <phoneticPr fontId="13"/>
  </si>
  <si>
    <t>高さ</t>
    <phoneticPr fontId="13"/>
  </si>
  <si>
    <t>パイプ椅子</t>
  </si>
  <si>
    <t>商№</t>
    <rPh sb="0" eb="1">
      <t>ショウ</t>
    </rPh>
    <phoneticPr fontId="1"/>
  </si>
  <si>
    <t>発注金額</t>
    <rPh sb="0" eb="2">
      <t>ハッチュウ</t>
    </rPh>
    <rPh sb="2" eb="4">
      <t>キンガク</t>
    </rPh>
    <phoneticPr fontId="13"/>
  </si>
  <si>
    <t>合計ｗ</t>
    <rPh sb="0" eb="2">
      <t>ゴウケイ</t>
    </rPh>
    <phoneticPr fontId="13"/>
  </si>
  <si>
    <t>24時間通電</t>
    <rPh sb="2" eb="4">
      <t>ジカン</t>
    </rPh>
    <rPh sb="4" eb="6">
      <t>ツウデン</t>
    </rPh>
    <phoneticPr fontId="13"/>
  </si>
  <si>
    <t>持込備品</t>
    <rPh sb="0" eb="2">
      <t>モチコミ</t>
    </rPh>
    <rPh sb="2" eb="4">
      <t>ビヒン</t>
    </rPh>
    <phoneticPr fontId="13"/>
  </si>
  <si>
    <t>長机</t>
    <phoneticPr fontId="13"/>
  </si>
  <si>
    <t>ガスボンベ5</t>
    <phoneticPr fontId="13"/>
  </si>
  <si>
    <t>ガスボンベ10</t>
    <phoneticPr fontId="13"/>
  </si>
  <si>
    <t>器具名等</t>
    <rPh sb="0" eb="2">
      <t>キグ</t>
    </rPh>
    <rPh sb="2" eb="3">
      <t>メイ</t>
    </rPh>
    <rPh sb="3" eb="4">
      <t>トウ</t>
    </rPh>
    <phoneticPr fontId="13"/>
  </si>
  <si>
    <t>19日(土)のスタッフ人数</t>
    <phoneticPr fontId="13"/>
  </si>
  <si>
    <t>20日(日)のスタッフ人数</t>
    <phoneticPr fontId="13"/>
  </si>
  <si>
    <t>※半角数字(半角ハイフン含む)で入力ください</t>
    <rPh sb="1" eb="5">
      <t>ハンカクスウジ</t>
    </rPh>
    <rPh sb="6" eb="8">
      <t>ハンカク</t>
    </rPh>
    <rPh sb="12" eb="13">
      <t>フク</t>
    </rPh>
    <rPh sb="16" eb="18">
      <t>ニュウリョク</t>
    </rPh>
    <phoneticPr fontId="1"/>
  </si>
  <si>
    <t>※番地等は半角数字(半角ハイフン含む)で入力ください</t>
    <rPh sb="1" eb="3">
      <t>バンチ</t>
    </rPh>
    <rPh sb="3" eb="4">
      <t>トウ</t>
    </rPh>
    <rPh sb="5" eb="9">
      <t>ハンカクスウジ</t>
    </rPh>
    <rPh sb="10" eb="12">
      <t>ハンカク</t>
    </rPh>
    <rPh sb="16" eb="17">
      <t>フク</t>
    </rPh>
    <rPh sb="20" eb="22">
      <t>ニュウリョク</t>
    </rPh>
    <phoneticPr fontId="1"/>
  </si>
  <si>
    <t>※半角英数字で入力ください</t>
    <rPh sb="1" eb="6">
      <t>ハンカクエイスウジ</t>
    </rPh>
    <rPh sb="7" eb="9">
      <t>ニュウリョク</t>
    </rPh>
    <phoneticPr fontId="1"/>
  </si>
  <si>
    <t>商工会</t>
    <rPh sb="0" eb="3">
      <t>ショウコウカイ</t>
    </rPh>
    <phoneticPr fontId="1"/>
  </si>
  <si>
    <t>消火器</t>
    <rPh sb="0" eb="3">
      <t>ショウカキ</t>
    </rPh>
    <phoneticPr fontId="1"/>
  </si>
  <si>
    <t>器具情報</t>
    <rPh sb="0" eb="4">
      <t>キグジョウホウ</t>
    </rPh>
    <phoneticPr fontId="1"/>
  </si>
  <si>
    <t>24h通電</t>
    <rPh sb="3" eb="5">
      <t>ツウデン</t>
    </rPh>
    <phoneticPr fontId="1"/>
  </si>
  <si>
    <t>▼基本情報</t>
    <rPh sb="1" eb="5">
      <t>キホンジョウホウ</t>
    </rPh>
    <phoneticPr fontId="1"/>
  </si>
  <si>
    <t>事業所よみがな</t>
    <rPh sb="0" eb="3">
      <t>ジギョウショ</t>
    </rPh>
    <phoneticPr fontId="1"/>
  </si>
  <si>
    <t>看板よみがな</t>
    <rPh sb="0" eb="2">
      <t>カンバン</t>
    </rPh>
    <phoneticPr fontId="1"/>
  </si>
  <si>
    <t>形態</t>
    <rPh sb="0" eb="2">
      <t>ケイタイ</t>
    </rPh>
    <phoneticPr fontId="13"/>
  </si>
  <si>
    <t>内容</t>
    <rPh sb="0" eb="2">
      <t>ナイヨウ</t>
    </rPh>
    <phoneticPr fontId="13"/>
  </si>
  <si>
    <t>出展日</t>
    <rPh sb="0" eb="3">
      <t>シュッテンビ</t>
    </rPh>
    <phoneticPr fontId="13"/>
  </si>
  <si>
    <t>岡山北</t>
    <rPh sb="0" eb="3">
      <t>オカヤマキタ</t>
    </rPh>
    <phoneticPr fontId="1"/>
  </si>
  <si>
    <t>岡山西</t>
    <rPh sb="0" eb="2">
      <t>オカヤマ</t>
    </rPh>
    <rPh sb="2" eb="3">
      <t>ニシ</t>
    </rPh>
    <phoneticPr fontId="1"/>
  </si>
  <si>
    <t>岡山南</t>
    <rPh sb="0" eb="2">
      <t>オカヤマ</t>
    </rPh>
    <rPh sb="2" eb="3">
      <t>ミナミ</t>
    </rPh>
    <phoneticPr fontId="1"/>
  </si>
  <si>
    <t>吉備中央町</t>
    <rPh sb="0" eb="5">
      <t>キビチュウオウチョウ</t>
    </rPh>
    <phoneticPr fontId="1"/>
  </si>
  <si>
    <t>瀬戸内市</t>
    <rPh sb="0" eb="4">
      <t>セトウチシ</t>
    </rPh>
    <phoneticPr fontId="1"/>
  </si>
  <si>
    <t>赤磐</t>
    <rPh sb="0" eb="2">
      <t>アカイワ</t>
    </rPh>
    <phoneticPr fontId="1"/>
  </si>
  <si>
    <t>備前東</t>
    <rPh sb="0" eb="3">
      <t>ビゼンヒガシ</t>
    </rPh>
    <phoneticPr fontId="1"/>
  </si>
  <si>
    <t>和気</t>
    <rPh sb="0" eb="2">
      <t>ワケ</t>
    </rPh>
    <phoneticPr fontId="1"/>
  </si>
  <si>
    <t>つくぼ</t>
    <phoneticPr fontId="1"/>
  </si>
  <si>
    <t>総社吉備路</t>
    <rPh sb="0" eb="5">
      <t>ソウジャキビジ</t>
    </rPh>
    <phoneticPr fontId="1"/>
  </si>
  <si>
    <t>真備船穂</t>
    <rPh sb="0" eb="4">
      <t>マビフナオ</t>
    </rPh>
    <phoneticPr fontId="1"/>
  </si>
  <si>
    <t>浅口</t>
    <rPh sb="0" eb="2">
      <t>アサクチ</t>
    </rPh>
    <phoneticPr fontId="1"/>
  </si>
  <si>
    <t>備中西</t>
    <rPh sb="0" eb="3">
      <t>ビッチュウニシ</t>
    </rPh>
    <phoneticPr fontId="1"/>
  </si>
  <si>
    <t>備北</t>
    <rPh sb="0" eb="2">
      <t>ビホク</t>
    </rPh>
    <phoneticPr fontId="1"/>
  </si>
  <si>
    <t>阿哲</t>
    <rPh sb="0" eb="2">
      <t>アテツ</t>
    </rPh>
    <phoneticPr fontId="1"/>
  </si>
  <si>
    <t>真庭</t>
    <rPh sb="0" eb="2">
      <t>マニワ</t>
    </rPh>
    <phoneticPr fontId="1"/>
  </si>
  <si>
    <t>作州津山</t>
    <rPh sb="0" eb="4">
      <t>サクシュウツヤマ</t>
    </rPh>
    <phoneticPr fontId="1"/>
  </si>
  <si>
    <t>鏡野町</t>
    <rPh sb="0" eb="3">
      <t>カガミノチョウ</t>
    </rPh>
    <phoneticPr fontId="1"/>
  </si>
  <si>
    <t>久米郡</t>
    <rPh sb="0" eb="3">
      <t>クメグン</t>
    </rPh>
    <phoneticPr fontId="1"/>
  </si>
  <si>
    <t>みまさか</t>
    <phoneticPr fontId="1"/>
  </si>
  <si>
    <t>キッチンカー</t>
    <phoneticPr fontId="1"/>
  </si>
  <si>
    <t>▼備品情報</t>
    <rPh sb="1" eb="5">
      <t>ビヒンジョウホウ</t>
    </rPh>
    <phoneticPr fontId="1"/>
  </si>
  <si>
    <t>電気使用</t>
    <rPh sb="0" eb="4">
      <t>デンキシヨウ</t>
    </rPh>
    <phoneticPr fontId="13"/>
  </si>
  <si>
    <t>三相200V</t>
    <rPh sb="0" eb="2">
      <t>サンソウ</t>
    </rPh>
    <phoneticPr fontId="13"/>
  </si>
  <si>
    <t>消火器</t>
    <rPh sb="0" eb="3">
      <t>ショウカキ</t>
    </rPh>
    <phoneticPr fontId="13"/>
  </si>
  <si>
    <t>責任者名</t>
    <rPh sb="0" eb="4">
      <t>セキニンシャメイ</t>
    </rPh>
    <phoneticPr fontId="1"/>
  </si>
  <si>
    <t>責任者携帯</t>
    <rPh sb="0" eb="3">
      <t>セキニンシャ</t>
    </rPh>
    <rPh sb="3" eb="5">
      <t>ケイタイ</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</si>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</sst>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2" formatCode="_ &quot;¥&quot;* #,##0_ ;_ &quot;¥&quot;* \-#,##0_ ;_ &quot;¥&quot;* &quot;-&quot;_ ;_ @_ "/>
    <numFmt numFmtId="176" formatCode="0.0_);[Red]\(0.0\)"/>
    <numFmt numFmtId="177" formatCode="#"/>
  </numFmts>
  <fonts count="16"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2"/>
      <color theme="1"/>
      <name val="Meiryo UI"/>
      <family val="3"/>
      <charset val="128"/>
    </font>
    <font>
      <b/>
      <sz val="14"/>
      <color theme="0"/>
      <name val="Meiryo UI"/>
      <family val="3"/>
      <charset val="128"/>
    </font>
    <font>
      <sz val="12"/>
      <color theme="1"/>
      <name val="Meiryo UI"/>
      <family val="3"/>
      <charset val="128"/>
    </font>
    <font>
      <sz val="10"/>
      <color theme="1"/>
      <name val="Meiryo UI"/>
      <family val="3"/>
      <charset val="128"/>
    </font>
    <font>
      <sz val="11"/>
      <color rgb="FFFF0000"/>
      <name val="Meiryo UI"/>
      <family val="3"/>
      <charset val="128"/>
    </font>
    <font>
      <sz val="11"/>
      <name val="Meiryo UI"/>
      <family val="3"/>
      <charset val="128"/>
    </font>
    <font>
      <sz val="11"/>
      <name val="Meiryo UI"/>
      <family val="3"/>
      <charset val="128"/>
    </font>
    <font>
      <b/>
      <sz val="12"/>
      <name val="Meiryo UI"/>
      <family val="3"/>
      <charset val="128"/>
    </font>
    <font>
      <sz val="11"/>
      <name val="Meiryo UI"/>
      <family val="3"/>
      <charset val="128"/>
    </font>
    <font>
      <sz val="12"/>
      <name val="Meiryo UI"/>
      <family val="3"/>
      <charset val="128"/>
    </font>
    <font>
      <sz val="6"/>
      <name val="游ゴシック"/>
      <family val="3"/>
      <charset val="128"/>
      <scheme val="minor"/>
    </font>
    <font>
      <sz val="9"/>
      <color theme="1"/>
      <name val="Meiryo UI"/>
      <family val="3"/>
      <charset val="128"/>
    </font>
    <font>
      <sz val="16"/>
      <color theme="1"/>
      <name val="Meiryo UI"/>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rgb="FFCCECFF"/>
        <bgColor indexed="64"/>
      </patternFill>
    </fill>
    <fill>
      <patternFill patternType="solid">
        <fgColor rgb="FFFFFFCC"/>
        <bgColor indexed="64"/>
      </patternFill>
    </fill>
  </fills>
  <borders count="78">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hair">
        <color indexed="64"/>
      </left>
      <right/>
      <top style="thin">
        <color indexed="64"/>
      </top>
      <bottom style="double">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top/>
      <bottom style="medium">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top style="medium">
        <color indexed="64"/>
      </top>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thin">
        <color indexed="64"/>
      </right>
      <top/>
      <bottom style="thin">
        <color indexed="64"/>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dotted">
        <color rgb="FF000000"/>
      </right>
      <top style="medium">
        <color rgb="FF000000"/>
      </top>
      <bottom style="medium">
        <color rgb="FF000000"/>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double">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style="medium">
        <color auto="1"/>
      </left>
      <right/>
      <top/>
      <bottom style="medium">
        <color auto="1"/>
      </bottom>
      <diagonal/>
    </border>
    <border>
      <left style="thin">
        <color auto="1"/>
      </left>
      <right style="thin">
        <color auto="1"/>
      </right>
      <top style="thin">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double">
        <color auto="1"/>
      </bottom>
      <diagonal/>
    </border>
    <border>
      <left style="thin">
        <color auto="1"/>
      </left>
      <right/>
      <top style="thin">
        <color auto="1"/>
      </top>
      <bottom style="thin">
        <color auto="1"/>
      </bottom>
      <diagonal/>
    </border>
    <border>
      <left/>
      <right/>
      <top style="medium">
        <color indexed="64"/>
      </top>
      <bottom style="medium">
        <color indexed="64"/>
      </bottom>
      <diagonal/>
    </border>
    <border>
      <left style="medium">
        <color indexed="64"/>
      </left>
      <right style="thin">
        <color auto="1"/>
      </right>
      <top style="thin">
        <color indexed="64"/>
      </top>
      <bottom style="double">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hair">
        <color indexed="64"/>
      </right>
      <top style="double">
        <color auto="1"/>
      </top>
      <bottom style="medium">
        <color indexed="64"/>
      </bottom>
      <diagonal/>
    </border>
    <border>
      <left style="thin">
        <color indexed="64"/>
      </left>
      <right style="thin">
        <color indexed="64"/>
      </right>
      <top style="double">
        <color auto="1"/>
      </top>
      <bottom style="medium">
        <color indexed="64"/>
      </bottom>
      <diagonal/>
    </border>
  </borders>
  <cellStyleXfs count="1">
    <xf numFmtId="0" fontId="0" fillId="0" borderId="0">
      <alignment vertical="center"/>
    </xf>
  </cellStyleXfs>
  <cellXfs count="231">
    <xf numFmtId="0" fontId="0" fillId="0" borderId="0" xfId="0">
      <alignment vertical="center"/>
    </xf>
    <xf numFmtId="0" fontId="2" fillId="0" borderId="0" xfId="0" applyFont="1">
      <alignment vertical="center"/>
    </xf>
    <xf numFmtId="0" fontId="2" fillId="0" borderId="0" xfId="0" applyFont="1" applyAlignment="1">
      <alignment horizontal="center" vertical="center" shrinkToFit="1"/>
    </xf>
    <xf numFmtId="42" fontId="2" fillId="0" borderId="0" xfId="0" applyNumberFormat="1" applyFont="1" applyAlignment="1">
      <alignment horizontal="left" vertical="center" shrinkToFit="1"/>
    </xf>
    <xf numFmtId="0" fontId="2" fillId="0" borderId="0" xfId="0" applyFont="1" applyAlignment="1">
      <alignment vertical="center" shrinkToFit="1"/>
    </xf>
    <xf numFmtId="0" fontId="2"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55" xfId="0" applyFont="1" applyBorder="1" applyAlignment="1">
      <alignment vertical="center" shrinkToFit="1"/>
    </xf>
    <xf numFmtId="0" fontId="2" fillId="0" borderId="50" xfId="0" applyFont="1" applyBorder="1" applyAlignment="1">
      <alignment vertical="center" shrinkToFit="1"/>
    </xf>
    <xf numFmtId="0" fontId="2" fillId="0" borderId="44" xfId="0" applyFont="1" applyBorder="1" applyAlignment="1">
      <alignment vertical="center" shrinkToFit="1"/>
    </xf>
    <xf numFmtId="0" fontId="8" fillId="0" borderId="27" xfId="0" applyNumberFormat="1" applyFont="1" applyFill="1" applyBorder="1" applyAlignment="1" applyProtection="1">
      <alignment vertical="center" shrinkToFit="1"/>
    </xf>
    <xf numFmtId="0" fontId="8" fillId="0" borderId="30" xfId="0" applyNumberFormat="1" applyFont="1" applyFill="1" applyBorder="1" applyAlignment="1" applyProtection="1">
      <alignment vertical="center" shrinkToFit="1"/>
    </xf>
    <xf numFmtId="0" fontId="8" fillId="0" borderId="40" xfId="0" applyNumberFormat="1" applyFont="1" applyFill="1" applyBorder="1" applyAlignment="1" applyProtection="1">
      <alignment vertical="center" shrinkToFit="1"/>
    </xf>
    <xf numFmtId="0" fontId="2" fillId="0" borderId="0" xfId="0" applyFont="1" applyBorder="1" applyAlignment="1">
      <alignment vertical="center"/>
    </xf>
    <xf numFmtId="0" fontId="2" fillId="0" borderId="0" xfId="0" applyFont="1" applyFill="1" applyBorder="1">
      <alignment vertical="center"/>
    </xf>
    <xf numFmtId="0" fontId="2" fillId="0" borderId="0" xfId="0" applyFont="1" applyFill="1" applyBorder="1" applyAlignment="1">
      <alignment horizontal="center" vertical="center" shrinkToFit="1"/>
    </xf>
    <xf numFmtId="0" fontId="2" fillId="0" borderId="0" xfId="0" applyFont="1" applyFill="1" applyBorder="1" applyAlignment="1">
      <alignment vertical="center" shrinkToFit="1"/>
    </xf>
    <xf numFmtId="0" fontId="2" fillId="0" borderId="0" xfId="0" applyFont="1" applyFill="1" applyBorder="1" applyAlignment="1">
      <alignment horizontal="center" shrinkToFit="1"/>
    </xf>
    <xf numFmtId="0" fontId="14" fillId="0" borderId="0" xfId="0" applyFont="1" applyAlignment="1">
      <alignment vertical="center" wrapText="1"/>
    </xf>
    <xf numFmtId="0" fontId="2" fillId="0" borderId="67" xfId="0" applyFont="1" applyBorder="1" applyAlignment="1">
      <alignment vertical="center" shrinkToFit="1"/>
    </xf>
    <xf numFmtId="0" fontId="2" fillId="0" borderId="67" xfId="0" applyFont="1" applyBorder="1" applyAlignment="1">
      <alignment horizontal="center" vertical="center" shrinkToFit="1"/>
    </xf>
    <xf numFmtId="0" fontId="2" fillId="0" borderId="67" xfId="0" applyFont="1" applyFill="1" applyBorder="1" applyAlignment="1">
      <alignment vertical="center" shrinkToFit="1"/>
    </xf>
    <xf numFmtId="42" fontId="2" fillId="0" borderId="67" xfId="0" applyNumberFormat="1" applyFont="1" applyBorder="1" applyAlignment="1">
      <alignment vertical="center" shrinkToFit="1"/>
    </xf>
    <xf numFmtId="176" fontId="2" fillId="0" borderId="67" xfId="0" applyNumberFormat="1" applyFont="1" applyFill="1" applyBorder="1" applyAlignment="1">
      <alignment vertical="center" shrinkToFit="1"/>
    </xf>
    <xf numFmtId="0" fontId="2" fillId="0" borderId="0" xfId="0" applyFont="1" applyFill="1" applyBorder="1" applyAlignment="1"/>
    <xf numFmtId="0" fontId="2" fillId="0" borderId="0" xfId="0" applyFont="1" applyFill="1" applyBorder="1" applyAlignment="1">
      <alignment vertical="center"/>
    </xf>
    <xf numFmtId="0" fontId="8" fillId="0" borderId="0" xfId="0" applyFont="1" applyFill="1" applyBorder="1" applyAlignment="1">
      <alignment wrapText="1"/>
    </xf>
    <xf numFmtId="0" fontId="8" fillId="0" borderId="0" xfId="0" applyFont="1" applyFill="1" applyBorder="1" applyAlignment="1"/>
    <xf numFmtId="0" fontId="2" fillId="0" borderId="0" xfId="0" applyFont="1" applyAlignment="1">
      <alignment shrinkToFit="1"/>
    </xf>
    <xf numFmtId="0" fontId="2" fillId="0" borderId="0" xfId="0" applyFont="1" applyFill="1" applyBorder="1" applyAlignment="1">
      <alignment shrinkToFit="1"/>
    </xf>
    <xf numFmtId="42" fontId="2" fillId="0" borderId="0" xfId="0" applyNumberFormat="1" applyFont="1" applyFill="1" applyBorder="1" applyAlignment="1">
      <alignment vertical="center" shrinkToFit="1"/>
    </xf>
    <xf numFmtId="0" fontId="2" fillId="5" borderId="67" xfId="0" applyFont="1" applyFill="1" applyBorder="1" applyAlignment="1">
      <alignment horizontal="center" vertical="center" shrinkToFit="1"/>
    </xf>
    <xf numFmtId="0" fontId="2" fillId="6" borderId="67" xfId="0" applyFont="1" applyFill="1" applyBorder="1" applyAlignment="1">
      <alignment vertical="center" shrinkToFit="1"/>
    </xf>
    <xf numFmtId="0" fontId="2" fillId="6" borderId="67" xfId="0" applyFont="1" applyFill="1" applyBorder="1" applyAlignment="1">
      <alignment horizontal="center" vertical="center" shrinkToFit="1"/>
    </xf>
    <xf numFmtId="0" fontId="2" fillId="6" borderId="18" xfId="0" applyFont="1" applyFill="1" applyBorder="1" applyAlignment="1">
      <alignment vertical="center" shrinkToFit="1"/>
    </xf>
    <xf numFmtId="0" fontId="8" fillId="6" borderId="18" xfId="0" applyFont="1" applyFill="1" applyBorder="1" applyAlignment="1">
      <alignment vertical="center" shrinkToFit="1"/>
    </xf>
    <xf numFmtId="0" fontId="2" fillId="0" borderId="0" xfId="0" applyFont="1" applyAlignment="1">
      <alignment horizontal="center" vertical="center" shrinkToFit="1"/>
    </xf>
    <xf numFmtId="0" fontId="2" fillId="0" borderId="12" xfId="0" applyFont="1" applyBorder="1" applyAlignment="1">
      <alignment horizontal="center" vertical="center" shrinkToFit="1"/>
    </xf>
    <xf numFmtId="0" fontId="10" fillId="0" borderId="67" xfId="0" applyNumberFormat="1" applyFont="1" applyFill="1" applyBorder="1" applyAlignment="1" applyProtection="1">
      <alignment horizontal="center" vertical="center" shrinkToFit="1"/>
    </xf>
    <xf numFmtId="0" fontId="10" fillId="0" borderId="5" xfId="0" applyNumberFormat="1" applyFont="1" applyFill="1" applyBorder="1" applyAlignment="1" applyProtection="1">
      <alignment horizontal="center" vertical="center" shrinkToFit="1"/>
    </xf>
    <xf numFmtId="0" fontId="9" fillId="0" borderId="65" xfId="0" applyNumberFormat="1" applyFont="1" applyFill="1" applyBorder="1" applyAlignment="1" applyProtection="1">
      <alignment horizontal="center" vertical="center" shrinkToFit="1"/>
    </xf>
    <xf numFmtId="0" fontId="8" fillId="0" borderId="62" xfId="0" applyNumberFormat="1" applyFont="1" applyFill="1" applyBorder="1" applyAlignment="1" applyProtection="1">
      <alignment horizontal="center" vertical="center" shrinkToFit="1"/>
    </xf>
    <xf numFmtId="0" fontId="8" fillId="0" borderId="29" xfId="0" applyNumberFormat="1" applyFont="1" applyFill="1" applyBorder="1" applyAlignment="1" applyProtection="1">
      <alignment horizontal="center" vertical="center" shrinkToFit="1"/>
    </xf>
    <xf numFmtId="0" fontId="8" fillId="0" borderId="70" xfId="0" applyNumberFormat="1" applyFont="1" applyFill="1" applyBorder="1" applyAlignment="1" applyProtection="1">
      <alignment horizontal="center" vertical="center" shrinkToFit="1"/>
    </xf>
    <xf numFmtId="0" fontId="10" fillId="0" borderId="28" xfId="0" applyNumberFormat="1" applyFont="1" applyFill="1" applyBorder="1" applyAlignment="1" applyProtection="1">
      <alignment horizontal="center" vertical="center" shrinkToFit="1"/>
    </xf>
    <xf numFmtId="0" fontId="10" fillId="0" borderId="41" xfId="0" applyNumberFormat="1" applyFont="1" applyFill="1" applyBorder="1" applyAlignment="1" applyProtection="1">
      <alignment horizontal="center" vertical="center" shrinkToFit="1"/>
    </xf>
    <xf numFmtId="0" fontId="2" fillId="0" borderId="52" xfId="0" applyFont="1" applyBorder="1" applyAlignment="1">
      <alignment horizontal="center" vertical="center" shrinkToFit="1"/>
    </xf>
    <xf numFmtId="0" fontId="2" fillId="0" borderId="56" xfId="0" applyFont="1" applyBorder="1" applyAlignment="1">
      <alignment horizontal="center" vertical="center" shrinkToFit="1"/>
    </xf>
    <xf numFmtId="176" fontId="2" fillId="0" borderId="55" xfId="0" applyNumberFormat="1" applyFont="1" applyBorder="1" applyAlignment="1">
      <alignment horizontal="right" vertical="center" shrinkToFit="1"/>
    </xf>
    <xf numFmtId="176" fontId="2" fillId="0" borderId="52" xfId="0" applyNumberFormat="1" applyFont="1" applyBorder="1" applyAlignment="1">
      <alignment horizontal="right" vertical="center" shrinkToFit="1"/>
    </xf>
    <xf numFmtId="176" fontId="2" fillId="0" borderId="54" xfId="0" applyNumberFormat="1" applyFont="1" applyBorder="1" applyAlignment="1">
      <alignment horizontal="right" vertical="center" shrinkToFit="1"/>
    </xf>
    <xf numFmtId="0" fontId="8" fillId="2" borderId="67" xfId="0" applyNumberFormat="1" applyFont="1" applyFill="1" applyBorder="1" applyAlignment="1" applyProtection="1">
      <alignment horizontal="center" vertical="center" shrinkToFit="1"/>
    </xf>
    <xf numFmtId="0" fontId="11" fillId="2" borderId="71" xfId="0" applyNumberFormat="1" applyFont="1" applyFill="1" applyBorder="1" applyAlignment="1" applyProtection="1">
      <alignment horizontal="center" vertical="center" shrinkToFit="1"/>
    </xf>
    <xf numFmtId="0" fontId="11" fillId="0" borderId="34" xfId="0" applyNumberFormat="1" applyFont="1" applyFill="1" applyBorder="1" applyAlignment="1" applyProtection="1">
      <alignment horizontal="center" vertical="center" shrinkToFit="1"/>
    </xf>
    <xf numFmtId="0" fontId="11" fillId="0" borderId="35" xfId="0" applyNumberFormat="1" applyFont="1" applyFill="1" applyBorder="1" applyAlignment="1" applyProtection="1">
      <alignment horizontal="center" vertical="center" shrinkToFit="1"/>
    </xf>
    <xf numFmtId="0" fontId="11" fillId="0" borderId="36" xfId="0" applyNumberFormat="1" applyFont="1" applyFill="1" applyBorder="1" applyAlignment="1" applyProtection="1">
      <alignment horizontal="center" vertical="center" shrinkToFit="1"/>
    </xf>
    <xf numFmtId="0" fontId="12" fillId="2" borderId="69" xfId="0" applyNumberFormat="1" applyFont="1" applyFill="1" applyBorder="1" applyAlignment="1" applyProtection="1">
      <alignment horizontal="center" vertical="center" shrinkToFit="1"/>
    </xf>
    <xf numFmtId="0" fontId="12" fillId="2" borderId="67" xfId="0" applyNumberFormat="1" applyFont="1" applyFill="1" applyBorder="1" applyAlignment="1" applyProtection="1">
      <alignment horizontal="center" vertical="center" shrinkToFit="1"/>
    </xf>
    <xf numFmtId="0" fontId="12" fillId="2" borderId="71" xfId="0" applyNumberFormat="1" applyFont="1" applyFill="1" applyBorder="1" applyAlignment="1" applyProtection="1">
      <alignment horizontal="center" vertical="center" shrinkToFit="1"/>
    </xf>
    <xf numFmtId="0" fontId="8" fillId="0" borderId="34" xfId="0" applyNumberFormat="1" applyFont="1" applyFill="1" applyBorder="1" applyAlignment="1" applyProtection="1">
      <alignment horizontal="center" vertical="center" shrinkToFit="1"/>
    </xf>
    <xf numFmtId="0" fontId="8" fillId="0" borderId="35" xfId="0" applyNumberFormat="1" applyFont="1" applyFill="1" applyBorder="1" applyAlignment="1" applyProtection="1">
      <alignment horizontal="center" vertical="center" shrinkToFit="1"/>
    </xf>
    <xf numFmtId="0" fontId="8" fillId="0" borderId="36" xfId="0" applyNumberFormat="1" applyFont="1" applyFill="1" applyBorder="1" applyAlignment="1" applyProtection="1">
      <alignment horizontal="center" vertical="center" shrinkToFit="1"/>
    </xf>
    <xf numFmtId="0" fontId="3" fillId="0" borderId="0" xfId="0" applyFont="1" applyAlignment="1">
      <alignment horizontal="left" vertical="center" shrinkToFit="1"/>
    </xf>
    <xf numFmtId="0" fontId="2" fillId="0" borderId="51" xfId="0" applyFont="1" applyBorder="1" applyAlignment="1">
      <alignment horizontal="center" vertical="center" shrinkToFit="1"/>
    </xf>
    <xf numFmtId="0" fontId="8" fillId="0" borderId="71" xfId="0" applyNumberFormat="1" applyFont="1" applyFill="1" applyBorder="1" applyAlignment="1" applyProtection="1">
      <alignment horizontal="center" vertical="center" shrinkToFit="1"/>
    </xf>
    <xf numFmtId="0" fontId="8" fillId="0" borderId="69" xfId="0" applyNumberFormat="1" applyFont="1" applyFill="1" applyBorder="1" applyAlignment="1" applyProtection="1">
      <alignment horizontal="center" vertical="center" shrinkToFit="1"/>
    </xf>
    <xf numFmtId="0" fontId="2" fillId="0" borderId="58" xfId="0" applyFont="1" applyBorder="1" applyAlignment="1">
      <alignment horizontal="center" vertical="center"/>
    </xf>
    <xf numFmtId="0" fontId="2" fillId="0" borderId="49" xfId="0" applyFont="1" applyBorder="1" applyAlignment="1">
      <alignment horizontal="center" vertical="center"/>
    </xf>
    <xf numFmtId="0" fontId="2" fillId="0" borderId="59"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Border="1" applyAlignment="1">
      <alignment horizontal="center" vertical="center"/>
    </xf>
    <xf numFmtId="0" fontId="2" fillId="0" borderId="60" xfId="0" applyFont="1" applyBorder="1" applyAlignment="1">
      <alignment horizontal="center" vertical="center"/>
    </xf>
    <xf numFmtId="0" fontId="2" fillId="0" borderId="66" xfId="0" applyFont="1" applyBorder="1" applyAlignment="1">
      <alignment horizontal="center" vertical="center"/>
    </xf>
    <xf numFmtId="0" fontId="2" fillId="0" borderId="31" xfId="0" applyFont="1" applyBorder="1" applyAlignment="1">
      <alignment horizontal="center" vertical="center"/>
    </xf>
    <xf numFmtId="0" fontId="2" fillId="0" borderId="42" xfId="0" applyFont="1" applyBorder="1" applyAlignment="1">
      <alignment horizontal="center" vertical="center"/>
    </xf>
    <xf numFmtId="0" fontId="2" fillId="4" borderId="49" xfId="0" applyFont="1" applyFill="1" applyBorder="1" applyAlignment="1">
      <alignment horizontal="center" vertical="center"/>
    </xf>
    <xf numFmtId="0" fontId="2" fillId="4" borderId="0" xfId="0" applyFont="1" applyFill="1" applyBorder="1" applyAlignment="1">
      <alignment horizontal="center" vertical="center"/>
    </xf>
    <xf numFmtId="0" fontId="9" fillId="0" borderId="66" xfId="0" applyNumberFormat="1" applyFont="1" applyFill="1" applyBorder="1" applyAlignment="1" applyProtection="1">
      <alignment horizontal="center" vertical="center" shrinkToFit="1"/>
    </xf>
    <xf numFmtId="0" fontId="8" fillId="0" borderId="63" xfId="0" applyNumberFormat="1" applyFont="1" applyFill="1" applyBorder="1" applyAlignment="1" applyProtection="1">
      <alignment horizontal="center" vertical="center" shrinkToFit="1"/>
    </xf>
    <xf numFmtId="0" fontId="8" fillId="0" borderId="33" xfId="0" applyNumberFormat="1" applyFont="1" applyFill="1" applyBorder="1" applyAlignment="1" applyProtection="1">
      <alignment horizontal="center" vertical="center" shrinkToFit="1"/>
    </xf>
    <xf numFmtId="0" fontId="8" fillId="0" borderId="31" xfId="0" applyNumberFormat="1" applyFont="1" applyFill="1" applyBorder="1" applyAlignment="1" applyProtection="1">
      <alignment horizontal="center" vertical="center" shrinkToFit="1"/>
    </xf>
    <xf numFmtId="0" fontId="8" fillId="0" borderId="42" xfId="0" applyNumberFormat="1" applyFont="1" applyFill="1" applyBorder="1" applyAlignment="1" applyProtection="1">
      <alignment horizontal="center" vertical="center" shrinkToFit="1"/>
    </xf>
    <xf numFmtId="0" fontId="8" fillId="0" borderId="43" xfId="0" applyNumberFormat="1" applyFont="1" applyFill="1" applyBorder="1" applyAlignment="1" applyProtection="1">
      <alignment horizontal="left" vertical="center" shrinkToFit="1"/>
    </xf>
    <xf numFmtId="0" fontId="8" fillId="0" borderId="72" xfId="0" applyNumberFormat="1" applyFont="1" applyFill="1" applyBorder="1" applyAlignment="1" applyProtection="1">
      <alignment horizontal="left" vertical="center" shrinkToFit="1"/>
    </xf>
    <xf numFmtId="0" fontId="8" fillId="0" borderId="44" xfId="0" applyNumberFormat="1" applyFont="1" applyFill="1" applyBorder="1" applyAlignment="1" applyProtection="1">
      <alignment horizontal="left" vertical="center" shrinkToFit="1"/>
    </xf>
    <xf numFmtId="0" fontId="7" fillId="0" borderId="0" xfId="0" applyFont="1" applyBorder="1" applyAlignment="1">
      <alignment horizontal="left" vertical="center" shrinkToFit="1"/>
    </xf>
    <xf numFmtId="0" fontId="2" fillId="0" borderId="34" xfId="0" applyFont="1" applyBorder="1" applyAlignment="1">
      <alignment horizontal="left" vertical="center" wrapText="1" shrinkToFit="1"/>
    </xf>
    <xf numFmtId="0" fontId="2" fillId="0" borderId="35" xfId="0" applyFont="1" applyBorder="1" applyAlignment="1">
      <alignment horizontal="left" vertical="center" wrapText="1" shrinkToFit="1"/>
    </xf>
    <xf numFmtId="0" fontId="2" fillId="0" borderId="36" xfId="0" applyFont="1" applyBorder="1" applyAlignment="1">
      <alignment horizontal="left" vertical="center" wrapText="1" shrinkToFit="1"/>
    </xf>
    <xf numFmtId="0" fontId="2" fillId="0" borderId="49" xfId="0" applyFont="1" applyBorder="1" applyAlignment="1">
      <alignment horizontal="left" vertical="center" shrinkToFit="1"/>
    </xf>
    <xf numFmtId="0" fontId="2" fillId="0" borderId="0" xfId="0" applyFont="1" applyAlignment="1">
      <alignment horizontal="left" vertical="center" shrinkToFit="1"/>
    </xf>
    <xf numFmtId="0" fontId="2" fillId="0" borderId="0" xfId="0" applyFont="1" applyAlignment="1">
      <alignment horizontal="center" vertical="center" shrinkToFit="1"/>
    </xf>
    <xf numFmtId="0" fontId="4" fillId="3" borderId="0" xfId="0" applyFont="1" applyFill="1" applyAlignment="1">
      <alignment horizontal="center" vertical="center" shrinkToFit="1"/>
    </xf>
    <xf numFmtId="0" fontId="5" fillId="0" borderId="0" xfId="0" applyFont="1" applyAlignment="1">
      <alignment horizontal="left" vertical="center" shrinkToFit="1"/>
    </xf>
    <xf numFmtId="0" fontId="2" fillId="2" borderId="1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0" borderId="34" xfId="0" applyFont="1" applyBorder="1" applyAlignment="1">
      <alignment horizontal="center" vertical="center" shrinkToFit="1"/>
    </xf>
    <xf numFmtId="0" fontId="2" fillId="0" borderId="36" xfId="0" applyFont="1" applyBorder="1" applyAlignment="1">
      <alignment horizontal="center" vertical="center" shrinkToFit="1"/>
    </xf>
    <xf numFmtId="0" fontId="8" fillId="2" borderId="19" xfId="0" applyNumberFormat="1" applyFont="1" applyFill="1" applyBorder="1" applyAlignment="1" applyProtection="1">
      <alignment horizontal="center" vertical="center" shrinkToFit="1"/>
    </xf>
    <xf numFmtId="0" fontId="8" fillId="2" borderId="20" xfId="0" applyNumberFormat="1" applyFont="1" applyFill="1" applyBorder="1" applyAlignment="1" applyProtection="1">
      <alignment horizontal="center" vertical="center" shrinkToFit="1"/>
    </xf>
    <xf numFmtId="0" fontId="9" fillId="2" borderId="64" xfId="0" applyNumberFormat="1" applyFont="1" applyFill="1" applyBorder="1" applyAlignment="1" applyProtection="1">
      <alignment horizontal="center" vertical="center" shrinkToFit="1"/>
    </xf>
    <xf numFmtId="0" fontId="8" fillId="2" borderId="61" xfId="0" applyNumberFormat="1" applyFont="1" applyFill="1" applyBorder="1" applyAlignment="1" applyProtection="1">
      <alignment horizontal="center" vertical="center" shrinkToFit="1"/>
    </xf>
    <xf numFmtId="0" fontId="8" fillId="2" borderId="24" xfId="0" applyNumberFormat="1" applyFont="1" applyFill="1" applyBorder="1" applyAlignment="1" applyProtection="1">
      <alignment horizontal="center" vertical="center" shrinkToFit="1"/>
    </xf>
    <xf numFmtId="0" fontId="8" fillId="2" borderId="68" xfId="0" applyNumberFormat="1" applyFont="1" applyFill="1" applyBorder="1" applyAlignment="1" applyProtection="1">
      <alignment horizontal="center" vertical="center" shrinkToFit="1"/>
    </xf>
    <xf numFmtId="0" fontId="8" fillId="2" borderId="21" xfId="0" applyNumberFormat="1" applyFont="1" applyFill="1" applyBorder="1" applyAlignment="1" applyProtection="1">
      <alignment horizontal="center" vertical="center" shrinkToFit="1"/>
    </xf>
    <xf numFmtId="0" fontId="2" fillId="0" borderId="15" xfId="0" applyFont="1" applyBorder="1" applyAlignment="1">
      <alignment horizontal="left" vertical="center" shrinkToFit="1"/>
    </xf>
    <xf numFmtId="0" fontId="2" fillId="0" borderId="2" xfId="0" applyFont="1" applyBorder="1" applyAlignment="1">
      <alignment horizontal="left" vertical="center" shrinkToFit="1"/>
    </xf>
    <xf numFmtId="0" fontId="3" fillId="0" borderId="38" xfId="0" applyFont="1" applyBorder="1" applyAlignment="1">
      <alignment horizontal="center" vertical="center" shrinkToFit="1"/>
    </xf>
    <xf numFmtId="0" fontId="3" fillId="0" borderId="32" xfId="0" applyFont="1" applyBorder="1" applyAlignment="1">
      <alignment horizontal="center" vertical="center" shrinkToFit="1"/>
    </xf>
    <xf numFmtId="0" fontId="5" fillId="4" borderId="32" xfId="0" applyFont="1" applyFill="1" applyBorder="1" applyAlignment="1">
      <alignment horizontal="center" vertical="center" shrinkToFit="1"/>
    </xf>
    <xf numFmtId="0" fontId="5" fillId="4" borderId="39" xfId="0" applyFont="1" applyFill="1" applyBorder="1" applyAlignment="1">
      <alignment horizontal="center" vertical="center" shrinkToFit="1"/>
    </xf>
    <xf numFmtId="0" fontId="2" fillId="4" borderId="38" xfId="0" applyFont="1" applyFill="1" applyBorder="1" applyAlignment="1">
      <alignment horizontal="center" vertical="center" shrinkToFit="1"/>
    </xf>
    <xf numFmtId="0" fontId="2" fillId="4" borderId="39" xfId="0" applyFont="1" applyFill="1" applyBorder="1" applyAlignment="1">
      <alignment horizontal="center" vertical="center" shrinkToFit="1"/>
    </xf>
    <xf numFmtId="0" fontId="2" fillId="4" borderId="23" xfId="0" applyFont="1" applyFill="1" applyBorder="1" applyAlignment="1">
      <alignment horizontal="left" vertical="center" shrinkToFit="1"/>
    </xf>
    <xf numFmtId="0" fontId="2" fillId="4" borderId="0" xfId="0" applyFont="1" applyFill="1" applyAlignment="1">
      <alignment horizontal="left" vertical="center" shrinkToFit="1"/>
    </xf>
    <xf numFmtId="42" fontId="2" fillId="4" borderId="38" xfId="0" applyNumberFormat="1" applyFont="1" applyFill="1" applyBorder="1" applyAlignment="1">
      <alignment horizontal="left" vertical="center" shrinkToFit="1"/>
    </xf>
    <xf numFmtId="42" fontId="2" fillId="4" borderId="32" xfId="0" applyNumberFormat="1" applyFont="1" applyFill="1" applyBorder="1" applyAlignment="1">
      <alignment horizontal="left" vertical="center" shrinkToFit="1"/>
    </xf>
    <xf numFmtId="42" fontId="2" fillId="4" borderId="39" xfId="0" applyNumberFormat="1" applyFont="1" applyFill="1" applyBorder="1" applyAlignment="1">
      <alignment horizontal="left" vertical="center" shrinkToFit="1"/>
    </xf>
    <xf numFmtId="0" fontId="2" fillId="0" borderId="12" xfId="0" applyFont="1" applyBorder="1" applyAlignment="1">
      <alignment horizontal="center" vertical="center" shrinkToFit="1"/>
    </xf>
    <xf numFmtId="0" fontId="2" fillId="0" borderId="17" xfId="0" applyFont="1" applyBorder="1" applyAlignment="1">
      <alignment horizontal="center" vertical="center" shrinkToFit="1"/>
    </xf>
    <xf numFmtId="42" fontId="2" fillId="0" borderId="17" xfId="0" applyNumberFormat="1" applyFont="1" applyBorder="1" applyAlignment="1">
      <alignment horizontal="left" vertical="center" shrinkToFit="1"/>
    </xf>
    <xf numFmtId="0" fontId="3" fillId="0" borderId="4"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5"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11" xfId="0" applyFont="1" applyBorder="1" applyAlignment="1">
      <alignment horizontal="left" vertical="center" shrinkToFit="1"/>
    </xf>
    <xf numFmtId="0" fontId="2" fillId="0" borderId="13" xfId="0" applyFont="1" applyBorder="1" applyAlignment="1">
      <alignment horizontal="left" vertical="center" shrinkToFit="1"/>
    </xf>
    <xf numFmtId="42" fontId="2" fillId="0" borderId="4" xfId="0" applyNumberFormat="1" applyFont="1" applyBorder="1" applyAlignment="1">
      <alignment horizontal="left" vertical="center" shrinkToFit="1"/>
    </xf>
    <xf numFmtId="42" fontId="2" fillId="0" borderId="12" xfId="0" applyNumberFormat="1" applyFont="1" applyBorder="1" applyAlignment="1">
      <alignment horizontal="left" vertical="center" shrinkToFit="1"/>
    </xf>
    <xf numFmtId="42" fontId="2" fillId="0" borderId="5" xfId="0" applyNumberFormat="1" applyFont="1" applyBorder="1" applyAlignment="1">
      <alignment horizontal="left" vertical="center" shrinkToFit="1"/>
    </xf>
    <xf numFmtId="0" fontId="3" fillId="0" borderId="9" xfId="0" applyFont="1" applyBorder="1" applyAlignment="1">
      <alignment horizontal="center" vertical="center" shrinkToFit="1"/>
    </xf>
    <xf numFmtId="0" fontId="3" fillId="0" borderId="17" xfId="0" applyFont="1" applyBorder="1" applyAlignment="1">
      <alignment horizontal="center" vertical="center" shrinkToFit="1"/>
    </xf>
    <xf numFmtId="0" fontId="5" fillId="4" borderId="17" xfId="0" applyFont="1" applyFill="1" applyBorder="1" applyAlignment="1">
      <alignment horizontal="center" vertical="center" shrinkToFit="1"/>
    </xf>
    <xf numFmtId="0" fontId="5" fillId="4" borderId="10"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4" borderId="10" xfId="0" applyFont="1" applyFill="1" applyBorder="1" applyAlignment="1">
      <alignment horizontal="center" vertical="center" shrinkToFit="1"/>
    </xf>
    <xf numFmtId="0" fontId="2" fillId="4" borderId="37" xfId="0" applyFont="1" applyFill="1" applyBorder="1" applyAlignment="1">
      <alignment horizontal="left" vertical="center" shrinkToFit="1"/>
    </xf>
    <xf numFmtId="0" fontId="2" fillId="4" borderId="1" xfId="0" applyFont="1" applyFill="1" applyBorder="1" applyAlignment="1">
      <alignment horizontal="left" vertical="center" shrinkToFit="1"/>
    </xf>
    <xf numFmtId="42" fontId="2" fillId="4" borderId="9" xfId="0" applyNumberFormat="1" applyFont="1" applyFill="1" applyBorder="1" applyAlignment="1">
      <alignment horizontal="left" vertical="center" shrinkToFit="1"/>
    </xf>
    <xf numFmtId="42" fontId="2" fillId="4" borderId="17" xfId="0" applyNumberFormat="1" applyFont="1" applyFill="1" applyBorder="1" applyAlignment="1">
      <alignment horizontal="left" vertical="center" shrinkToFit="1"/>
    </xf>
    <xf numFmtId="42" fontId="2" fillId="4" borderId="10" xfId="0" applyNumberFormat="1" applyFont="1" applyFill="1" applyBorder="1" applyAlignment="1">
      <alignment horizontal="left" vertical="center" shrinkToFit="1"/>
    </xf>
    <xf numFmtId="0" fontId="2" fillId="0" borderId="3" xfId="0" applyFont="1" applyBorder="1" applyAlignment="1">
      <alignment horizontal="left" vertical="center" shrinkToFit="1"/>
    </xf>
    <xf numFmtId="0" fontId="2" fillId="0" borderId="3" xfId="0" applyFont="1" applyFill="1" applyBorder="1" applyAlignment="1">
      <alignment horizontal="left" vertical="center" shrinkToFit="1"/>
    </xf>
    <xf numFmtId="0" fontId="2" fillId="0" borderId="13" xfId="0" applyFont="1" applyFill="1" applyBorder="1" applyAlignment="1">
      <alignment horizontal="left" vertical="center" shrinkToFit="1"/>
    </xf>
    <xf numFmtId="0" fontId="3" fillId="0" borderId="4" xfId="0" applyFont="1" applyFill="1" applyBorder="1" applyAlignment="1">
      <alignment horizontal="center" vertical="center" shrinkToFit="1"/>
    </xf>
    <xf numFmtId="0" fontId="3" fillId="0" borderId="12"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2" fillId="0" borderId="11" xfId="0" applyFont="1" applyFill="1" applyBorder="1" applyAlignment="1">
      <alignment horizontal="left" vertical="center" shrinkToFit="1"/>
    </xf>
    <xf numFmtId="42" fontId="2" fillId="0" borderId="4" xfId="0" applyNumberFormat="1" applyFont="1" applyFill="1" applyBorder="1" applyAlignment="1">
      <alignment horizontal="left" vertical="center" shrinkToFit="1"/>
    </xf>
    <xf numFmtId="42" fontId="2" fillId="0" borderId="12" xfId="0" applyNumberFormat="1" applyFont="1" applyFill="1" applyBorder="1" applyAlignment="1">
      <alignment horizontal="left" vertical="center" shrinkToFit="1"/>
    </xf>
    <xf numFmtId="42" fontId="2" fillId="0" borderId="5" xfId="0" applyNumberFormat="1" applyFont="1" applyFill="1" applyBorder="1" applyAlignment="1">
      <alignment horizontal="left" vertical="center" shrinkToFit="1"/>
    </xf>
    <xf numFmtId="0" fontId="3" fillId="0" borderId="1" xfId="0" applyFont="1" applyBorder="1" applyAlignment="1">
      <alignment horizontal="left" vertical="center" shrinkToFit="1"/>
    </xf>
    <xf numFmtId="0" fontId="2" fillId="2" borderId="15" xfId="0" applyFont="1" applyFill="1" applyBorder="1" applyAlignment="1">
      <alignment horizontal="center" vertical="center" shrinkToFit="1"/>
    </xf>
    <xf numFmtId="0" fontId="2" fillId="2" borderId="16"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25" xfId="0" applyFont="1" applyFill="1" applyBorder="1" applyAlignment="1">
      <alignment horizontal="center" vertical="center" shrinkToFit="1"/>
    </xf>
    <xf numFmtId="0" fontId="2" fillId="2" borderId="26"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14" xfId="0" applyFont="1" applyFill="1" applyBorder="1" applyAlignment="1">
      <alignment horizontal="center" vertical="center" shrinkToFit="1"/>
    </xf>
    <xf numFmtId="0" fontId="2" fillId="2" borderId="18" xfId="0" applyFont="1" applyFill="1" applyBorder="1" applyAlignment="1">
      <alignment horizontal="center" vertical="center" shrinkToFit="1"/>
    </xf>
    <xf numFmtId="0" fontId="2" fillId="0" borderId="8" xfId="0" applyFont="1" applyBorder="1" applyAlignment="1">
      <alignment horizontal="left" vertical="center" shrinkToFit="1"/>
    </xf>
    <xf numFmtId="0" fontId="2" fillId="0" borderId="1" xfId="0" applyFont="1" applyBorder="1" applyAlignment="1">
      <alignment horizontal="left" vertical="center" shrinkToFit="1"/>
    </xf>
    <xf numFmtId="0" fontId="3" fillId="0" borderId="19"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1" xfId="0"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21" xfId="0" applyFont="1" applyBorder="1" applyAlignment="1">
      <alignment horizontal="center" vertical="center" shrinkToFit="1"/>
    </xf>
    <xf numFmtId="42" fontId="2" fillId="0" borderId="19" xfId="0" applyNumberFormat="1" applyFont="1" applyBorder="1" applyAlignment="1">
      <alignment horizontal="left" vertical="center" shrinkToFit="1"/>
    </xf>
    <xf numFmtId="42" fontId="2" fillId="0" borderId="20" xfId="0" applyNumberFormat="1" applyFont="1" applyBorder="1" applyAlignment="1">
      <alignment horizontal="left" vertical="center" shrinkToFit="1"/>
    </xf>
    <xf numFmtId="42" fontId="2" fillId="0" borderId="21" xfId="0" applyNumberFormat="1" applyFont="1" applyBorder="1" applyAlignment="1">
      <alignment horizontal="left" vertical="center" shrinkToFit="1"/>
    </xf>
    <xf numFmtId="0" fontId="2" fillId="0" borderId="15" xfId="0" applyFont="1" applyBorder="1" applyAlignment="1">
      <alignment horizontal="left" vertical="center" wrapText="1"/>
    </xf>
    <xf numFmtId="0" fontId="2" fillId="0" borderId="2" xfId="0" applyFont="1" applyBorder="1" applyAlignment="1">
      <alignment horizontal="left" vertical="center" wrapText="1"/>
    </xf>
    <xf numFmtId="0" fontId="2" fillId="0" borderId="16" xfId="0" applyFont="1" applyBorder="1" applyAlignment="1">
      <alignment horizontal="left" vertical="center" wrapText="1"/>
    </xf>
    <xf numFmtId="0" fontId="2" fillId="0" borderId="8" xfId="0" applyFont="1" applyBorder="1" applyAlignment="1">
      <alignment horizontal="left" vertical="center" wrapText="1"/>
    </xf>
    <xf numFmtId="0" fontId="2" fillId="0" borderId="1" xfId="0" applyFont="1" applyBorder="1" applyAlignment="1">
      <alignment horizontal="left" vertical="center" wrapText="1"/>
    </xf>
    <xf numFmtId="0" fontId="2" fillId="0" borderId="53" xfId="0" applyFont="1" applyBorder="1" applyAlignment="1">
      <alignment horizontal="left" vertical="center" wrapText="1"/>
    </xf>
    <xf numFmtId="0" fontId="2" fillId="0" borderId="14" xfId="0" applyFont="1" applyBorder="1" applyAlignment="1">
      <alignment horizontal="left" vertical="center" shrinkToFit="1"/>
    </xf>
    <xf numFmtId="0" fontId="2" fillId="0" borderId="3"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0" fontId="15" fillId="0" borderId="34" xfId="0" applyFont="1" applyBorder="1" applyAlignment="1">
      <alignment horizontal="center" vertical="center"/>
    </xf>
    <xf numFmtId="0" fontId="15" fillId="0" borderId="36" xfId="0" applyFont="1" applyBorder="1" applyAlignment="1">
      <alignment horizontal="center" vertical="center"/>
    </xf>
    <xf numFmtId="0" fontId="3" fillId="0" borderId="0" xfId="0" applyFont="1" applyBorder="1" applyAlignment="1">
      <alignment horizontal="left" vertical="center" shrinkToFit="1"/>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57" xfId="0" applyFont="1" applyBorder="1" applyAlignment="1">
      <alignment horizontal="center" vertical="center"/>
    </xf>
    <xf numFmtId="0" fontId="5" fillId="0" borderId="9" xfId="0" applyFont="1" applyBorder="1" applyAlignment="1">
      <alignment horizontal="left" vertical="center" shrinkToFit="1"/>
    </xf>
    <xf numFmtId="0" fontId="5" fillId="0" borderId="17" xfId="0" applyFont="1" applyBorder="1" applyAlignment="1">
      <alignment horizontal="left" vertical="center" shrinkToFit="1"/>
    </xf>
    <xf numFmtId="0" fontId="5" fillId="0" borderId="10" xfId="0" applyFont="1" applyBorder="1" applyAlignment="1">
      <alignment horizontal="left" vertical="center" shrinkToFit="1"/>
    </xf>
    <xf numFmtId="0" fontId="2" fillId="2" borderId="12" xfId="0" applyFont="1" applyFill="1" applyBorder="1" applyAlignment="1">
      <alignment horizontal="center" vertical="center" wrapText="1" shrinkToFit="1"/>
    </xf>
    <xf numFmtId="0" fontId="2" fillId="2" borderId="3" xfId="0" applyFont="1" applyFill="1" applyBorder="1" applyAlignment="1">
      <alignment horizontal="center" vertical="center" wrapText="1" shrinkToFit="1"/>
    </xf>
    <xf numFmtId="0" fontId="5" fillId="0" borderId="6" xfId="0" applyFont="1" applyBorder="1" applyAlignment="1">
      <alignment horizontal="left" vertical="center" shrinkToFit="1"/>
    </xf>
    <xf numFmtId="0" fontId="5" fillId="0" borderId="22" xfId="0" applyFont="1" applyBorder="1" applyAlignment="1">
      <alignment horizontal="left" vertical="center" shrinkToFit="1"/>
    </xf>
    <xf numFmtId="0" fontId="5" fillId="0" borderId="7" xfId="0" applyFont="1" applyBorder="1" applyAlignment="1">
      <alignment horizontal="left" vertical="center" shrinkToFit="1"/>
    </xf>
    <xf numFmtId="0" fontId="6" fillId="2" borderId="1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5" fillId="0" borderId="35" xfId="0" applyFont="1" applyBorder="1" applyAlignment="1">
      <alignment horizontal="center" vertical="center"/>
    </xf>
    <xf numFmtId="0" fontId="2" fillId="2" borderId="46" xfId="0" applyFont="1" applyFill="1" applyBorder="1" applyAlignment="1">
      <alignment horizontal="center" vertical="center" shrinkToFit="1"/>
    </xf>
    <xf numFmtId="0" fontId="2" fillId="2" borderId="47" xfId="0" applyFont="1" applyFill="1" applyBorder="1" applyAlignment="1">
      <alignment horizontal="center" vertical="center" shrinkToFit="1"/>
    </xf>
    <xf numFmtId="0" fontId="5" fillId="0" borderId="48" xfId="0" applyFont="1" applyBorder="1" applyAlignment="1">
      <alignment horizontal="left" vertical="center" shrinkToFit="1"/>
    </xf>
    <xf numFmtId="0" fontId="5" fillId="0" borderId="46" xfId="0" applyFont="1" applyBorder="1" applyAlignment="1">
      <alignment horizontal="left" vertical="center" shrinkToFit="1"/>
    </xf>
    <xf numFmtId="0" fontId="5" fillId="0" borderId="45" xfId="0" applyFont="1" applyBorder="1" applyAlignment="1">
      <alignment horizontal="left" vertical="center" shrinkToFit="1"/>
    </xf>
    <xf numFmtId="0" fontId="2" fillId="2" borderId="17"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2" fillId="0" borderId="23" xfId="0" applyFont="1" applyBorder="1" applyAlignment="1">
      <alignment horizontal="left" vertical="center" shrinkToFit="1"/>
    </xf>
    <xf numFmtId="0" fontId="5" fillId="0" borderId="61" xfId="0" applyNumberFormat="1" applyFont="1" applyBorder="1" applyAlignment="1">
      <alignment horizontal="center" vertical="center" shrinkToFit="1"/>
    </xf>
    <xf numFmtId="0" fontId="5" fillId="0" borderId="64" xfId="0" applyNumberFormat="1" applyFont="1" applyBorder="1" applyAlignment="1">
      <alignment horizontal="center" vertical="center" shrinkToFit="1"/>
    </xf>
    <xf numFmtId="0" fontId="5" fillId="2" borderId="74" xfId="0" applyNumberFormat="1" applyFont="1" applyFill="1" applyBorder="1" applyAlignment="1">
      <alignment horizontal="left" vertical="center" shrinkToFit="1"/>
    </xf>
    <xf numFmtId="0" fontId="5" fillId="2" borderId="64" xfId="0" applyNumberFormat="1" applyFont="1" applyFill="1" applyBorder="1" applyAlignment="1">
      <alignment horizontal="left" vertical="center" shrinkToFit="1"/>
    </xf>
    <xf numFmtId="0" fontId="5" fillId="2" borderId="75" xfId="0" applyNumberFormat="1" applyFont="1" applyFill="1" applyBorder="1" applyAlignment="1">
      <alignment horizontal="left" vertical="center" shrinkToFit="1"/>
    </xf>
    <xf numFmtId="0" fontId="5" fillId="0" borderId="4"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5" xfId="0" applyFont="1" applyBorder="1" applyAlignment="1">
      <alignment horizontal="left" vertical="center" shrinkToFit="1"/>
    </xf>
    <xf numFmtId="0" fontId="2" fillId="2" borderId="17" xfId="0" applyFont="1" applyFill="1" applyBorder="1" applyAlignment="1">
      <alignment horizontal="center" vertical="center" wrapText="1" shrinkToFit="1"/>
    </xf>
    <xf numFmtId="0" fontId="2" fillId="2" borderId="8" xfId="0" applyFont="1" applyFill="1" applyBorder="1" applyAlignment="1">
      <alignment horizontal="center" vertical="center" wrapText="1" shrinkToFit="1"/>
    </xf>
    <xf numFmtId="0" fontId="8" fillId="0" borderId="4" xfId="0" applyNumberFormat="1" applyFont="1" applyFill="1" applyBorder="1" applyAlignment="1" applyProtection="1">
      <alignment horizontal="left" vertical="center" shrinkToFit="1"/>
    </xf>
    <xf numFmtId="0" fontId="8" fillId="0" borderId="67" xfId="0" applyNumberFormat="1" applyFont="1" applyFill="1" applyBorder="1" applyAlignment="1" applyProtection="1">
      <alignment horizontal="left" vertical="center" shrinkToFit="1"/>
    </xf>
    <xf numFmtId="0" fontId="8" fillId="0" borderId="73" xfId="0" applyNumberFormat="1" applyFont="1" applyFill="1" applyBorder="1" applyAlignment="1" applyProtection="1">
      <alignment horizontal="left" vertical="center" shrinkToFit="1"/>
    </xf>
    <xf numFmtId="0" fontId="8" fillId="0" borderId="28" xfId="0" applyNumberFormat="1" applyFont="1" applyFill="1" applyBorder="1" applyAlignment="1" applyProtection="1">
      <alignment horizontal="left" vertical="center" shrinkToFit="1"/>
    </xf>
    <xf numFmtId="177" fontId="8" fillId="0" borderId="69" xfId="0" applyNumberFormat="1" applyFont="1" applyFill="1" applyBorder="1" applyAlignment="1" applyProtection="1">
      <alignment horizontal="right" vertical="center" shrinkToFit="1"/>
    </xf>
    <xf numFmtId="177" fontId="8" fillId="0" borderId="67" xfId="0" applyNumberFormat="1" applyFont="1" applyFill="1" applyBorder="1" applyAlignment="1" applyProtection="1">
      <alignment horizontal="right" vertical="center" shrinkToFit="1"/>
    </xf>
    <xf numFmtId="177" fontId="8" fillId="0" borderId="71" xfId="0" applyNumberFormat="1" applyFont="1" applyFill="1" applyBorder="1" applyAlignment="1" applyProtection="1">
      <alignment horizontal="right" vertical="center" shrinkToFit="1"/>
    </xf>
    <xf numFmtId="177" fontId="8" fillId="0" borderId="77" xfId="0" applyNumberFormat="1" applyFont="1" applyFill="1" applyBorder="1" applyAlignment="1" applyProtection="1">
      <alignment horizontal="right" vertical="center" shrinkToFit="1"/>
    </xf>
    <xf numFmtId="177" fontId="8" fillId="0" borderId="76" xfId="0" applyNumberFormat="1" applyFont="1" applyFill="1" applyBorder="1" applyAlignment="1" applyProtection="1">
      <alignment horizontal="right" vertical="center" shrinkToFit="1"/>
    </xf>
    <xf numFmtId="0" fontId="8" fillId="0" borderId="67" xfId="0" applyNumberFormat="1" applyFont="1" applyFill="1" applyBorder="1" applyAlignment="1" applyProtection="1">
      <alignment horizontal="right" vertical="center" shrinkToFit="1"/>
    </xf>
    <xf numFmtId="0" fontId="8" fillId="0" borderId="71" xfId="0" applyNumberFormat="1" applyFont="1" applyFill="1" applyBorder="1" applyAlignment="1" applyProtection="1">
      <alignment horizontal="right" vertical="center" shrinkToFit="1"/>
    </xf>
    <xf numFmtId="0" fontId="8" fillId="0" borderId="28" xfId="0" applyNumberFormat="1" applyFont="1" applyFill="1" applyBorder="1" applyAlignment="1" applyProtection="1">
      <alignment horizontal="right" vertical="center" shrinkToFit="1"/>
    </xf>
    <xf numFmtId="0" fontId="8" fillId="0" borderId="29" xfId="0" applyNumberFormat="1" applyFont="1" applyFill="1" applyBorder="1" applyAlignment="1" applyProtection="1">
      <alignment horizontal="right" vertical="center" shrinkToFit="1"/>
    </xf>
  </cellXfs>
  <cellStyles count="1">
    <cellStyle name="標準" xfId="0" builtinId="0"/>
  </cellStyles>
  <dxfs count="4">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s>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124"/>
  <sheetViews>
    <sheetView tabSelected="1" zoomScaleNormal="100" zoomScaleSheetLayoutView="100" workbookViewId="0">
      <selection activeCell="E5" sqref="E5:M5"/>
    </sheetView>
  </sheetViews>
  <sheetFormatPr defaultColWidth="9" defaultRowHeight="15.75" x14ac:dyDescent="0.4"/>
  <cols>
    <col min="1" max="22" width="3.625" style="1" customWidth="1"/>
    <col min="23" max="23" width="18.625" style="1" customWidth="1"/>
    <col min="24" max="24" width="5.625" style="1" customWidth="1"/>
    <col min="25" max="57" width="2.625" style="4" hidden="1" customWidth="1"/>
    <col min="58" max="58" width="9" style="1"/>
    <col min="59" max="60" width="9" style="4" hidden="1" customWidth="1"/>
    <col min="61" max="16384" width="9" style="1"/>
  </cols>
  <sheetData>
    <row r="1" spans="1:64" x14ac:dyDescent="0.4">
      <c r="A1" s="91" t="s">
        <v>0</v>
      </c>
      <c r="B1" s="91"/>
      <c r="C1" s="91"/>
      <c r="D1" s="91"/>
      <c r="E1" s="91"/>
      <c r="F1" s="91"/>
      <c r="G1" s="91"/>
      <c r="H1" s="91"/>
      <c r="I1" s="91"/>
      <c r="J1" s="91"/>
      <c r="K1" s="91"/>
      <c r="L1" s="91"/>
      <c r="M1" s="91"/>
      <c r="N1" s="91"/>
      <c r="O1" s="91"/>
      <c r="P1" s="91"/>
      <c r="Q1" s="91"/>
      <c r="R1" s="91"/>
      <c r="S1" s="91"/>
      <c r="T1" s="91"/>
      <c r="U1" s="91"/>
      <c r="V1" s="91"/>
      <c r="BG1" s="4" t="s">
        <v>131</v>
      </c>
      <c r="BH1" s="4">
        <v>1</v>
      </c>
    </row>
    <row r="2" spans="1:64" ht="19.5" x14ac:dyDescent="0.4">
      <c r="A2" s="92" t="s">
        <v>90</v>
      </c>
      <c r="B2" s="92"/>
      <c r="C2" s="92"/>
      <c r="D2" s="92"/>
      <c r="E2" s="92"/>
      <c r="F2" s="92"/>
      <c r="G2" s="92"/>
      <c r="H2" s="92"/>
      <c r="I2" s="92"/>
      <c r="J2" s="92"/>
      <c r="K2" s="92"/>
      <c r="L2" s="92"/>
      <c r="M2" s="92"/>
      <c r="N2" s="92"/>
      <c r="O2" s="92"/>
      <c r="P2" s="92"/>
      <c r="Q2" s="92"/>
      <c r="R2" s="92"/>
      <c r="S2" s="92"/>
      <c r="T2" s="92"/>
      <c r="U2" s="92"/>
      <c r="V2" s="92"/>
      <c r="BG2" s="4" t="s">
        <v>132</v>
      </c>
      <c r="BH2" s="4">
        <v>2</v>
      </c>
    </row>
    <row r="3" spans="1:64" x14ac:dyDescent="0.4">
      <c r="A3" s="91" t="s">
        <v>1</v>
      </c>
      <c r="B3" s="91"/>
      <c r="C3" s="91"/>
      <c r="D3" s="91"/>
      <c r="E3" s="91"/>
      <c r="F3" s="91"/>
      <c r="G3" s="91"/>
      <c r="H3" s="91"/>
      <c r="I3" s="91"/>
      <c r="J3" s="91"/>
      <c r="K3" s="91"/>
      <c r="L3" s="91"/>
      <c r="M3" s="91"/>
      <c r="N3" s="91"/>
      <c r="O3" s="91"/>
      <c r="P3" s="91"/>
      <c r="Q3" s="91"/>
      <c r="R3" s="91"/>
      <c r="S3" s="91"/>
      <c r="T3" s="91"/>
      <c r="U3" s="91"/>
      <c r="V3" s="91"/>
      <c r="Y3" s="4" t="s">
        <v>125</v>
      </c>
      <c r="BG3" s="4" t="s">
        <v>133</v>
      </c>
      <c r="BH3" s="4">
        <v>3</v>
      </c>
    </row>
    <row r="4" spans="1:64" ht="17.25" thickBot="1" x14ac:dyDescent="0.45">
      <c r="A4" s="62" t="s">
        <v>2</v>
      </c>
      <c r="B4" s="62"/>
      <c r="C4" s="62"/>
      <c r="D4" s="62"/>
      <c r="E4" s="62"/>
      <c r="F4" s="62"/>
      <c r="G4" s="62"/>
      <c r="H4" s="62"/>
      <c r="I4" s="62"/>
      <c r="J4" s="62"/>
      <c r="K4" s="62"/>
      <c r="L4" s="62"/>
      <c r="M4" s="62"/>
      <c r="N4" s="62"/>
      <c r="O4" s="62"/>
      <c r="P4" s="62"/>
      <c r="Q4" s="62"/>
      <c r="R4" s="62"/>
      <c r="S4" s="62"/>
      <c r="T4" s="62"/>
      <c r="U4" s="62"/>
      <c r="V4" s="62"/>
      <c r="Y4" s="31" t="s">
        <v>107</v>
      </c>
      <c r="Z4" s="31" t="s">
        <v>3</v>
      </c>
      <c r="AA4" s="31" t="s">
        <v>5</v>
      </c>
      <c r="AB4" s="31" t="s">
        <v>126</v>
      </c>
      <c r="AC4" s="31" t="s">
        <v>6</v>
      </c>
      <c r="AD4" s="31" t="s">
        <v>127</v>
      </c>
      <c r="AE4" s="31" t="s">
        <v>7</v>
      </c>
      <c r="AF4" s="31" t="s">
        <v>8</v>
      </c>
      <c r="AG4" s="31" t="s">
        <v>9</v>
      </c>
      <c r="AH4" s="31" t="s">
        <v>10</v>
      </c>
      <c r="AI4" s="31" t="s">
        <v>11</v>
      </c>
      <c r="AJ4" s="31" t="s">
        <v>12</v>
      </c>
      <c r="AK4" s="31" t="s">
        <v>156</v>
      </c>
      <c r="AL4" s="31" t="s">
        <v>157</v>
      </c>
      <c r="AM4" s="31" t="s">
        <v>128</v>
      </c>
      <c r="AN4" s="31" t="s">
        <v>129</v>
      </c>
      <c r="AO4" s="31" t="s">
        <v>130</v>
      </c>
      <c r="AP4" s="31" t="s">
        <v>116</v>
      </c>
      <c r="AQ4" s="31" t="s">
        <v>117</v>
      </c>
      <c r="AR4" s="31" t="s">
        <v>103</v>
      </c>
      <c r="AS4" s="31" t="s">
        <v>104</v>
      </c>
      <c r="AT4" s="31" t="s">
        <v>105</v>
      </c>
      <c r="BG4" s="4" t="s">
        <v>134</v>
      </c>
      <c r="BH4" s="4">
        <v>4</v>
      </c>
    </row>
    <row r="5" spans="1:64" ht="30" customHeight="1" x14ac:dyDescent="0.4">
      <c r="A5" s="94" t="s">
        <v>3</v>
      </c>
      <c r="B5" s="94"/>
      <c r="C5" s="94"/>
      <c r="D5" s="95"/>
      <c r="E5" s="208"/>
      <c r="F5" s="209"/>
      <c r="G5" s="209"/>
      <c r="H5" s="209"/>
      <c r="I5" s="209"/>
      <c r="J5" s="209"/>
      <c r="K5" s="209"/>
      <c r="L5" s="209"/>
      <c r="M5" s="209"/>
      <c r="N5" s="210" t="s">
        <v>121</v>
      </c>
      <c r="O5" s="211"/>
      <c r="P5" s="211"/>
      <c r="Q5" s="211"/>
      <c r="R5" s="211"/>
      <c r="S5" s="211"/>
      <c r="T5" s="211"/>
      <c r="U5" s="211"/>
      <c r="V5" s="212"/>
      <c r="Y5" s="21" t="e">
        <f>VLOOKUP(E5,BG:BH,2,FALSE)</f>
        <v>#N/A</v>
      </c>
      <c r="Z5" s="19">
        <f>E5</f>
        <v>0</v>
      </c>
      <c r="AA5" s="19">
        <f>E7</f>
        <v>0</v>
      </c>
      <c r="AB5" s="19">
        <f>E6</f>
        <v>0</v>
      </c>
      <c r="AC5" s="19">
        <f>E9</f>
        <v>0</v>
      </c>
      <c r="AD5" s="19">
        <f>E8</f>
        <v>0</v>
      </c>
      <c r="AE5" s="19" t="str">
        <f>E10</f>
        <v>〒</v>
      </c>
      <c r="AF5" s="19">
        <f>E11</f>
        <v>0</v>
      </c>
      <c r="AG5" s="19">
        <f>E12</f>
        <v>0</v>
      </c>
      <c r="AH5" s="19" t="str">
        <f>E13&amp;""</f>
        <v/>
      </c>
      <c r="AI5" s="19" t="str">
        <f>E14&amp;""</f>
        <v/>
      </c>
      <c r="AJ5" s="19">
        <f>E16</f>
        <v>0</v>
      </c>
      <c r="AK5" s="19">
        <f>E18</f>
        <v>0</v>
      </c>
      <c r="AL5" s="19">
        <f>E19</f>
        <v>0</v>
      </c>
      <c r="AM5" s="19" t="s">
        <v>151</v>
      </c>
      <c r="AN5" s="19" t="str">
        <f>Y23</f>
        <v>物販</v>
      </c>
      <c r="AO5" s="19" t="str">
        <f>Y26</f>
        <v>-</v>
      </c>
      <c r="AP5" s="19" t="str">
        <f>G29&amp;""</f>
        <v/>
      </c>
      <c r="AQ5" s="19" t="str">
        <f>R29&amp;""</f>
        <v/>
      </c>
      <c r="AR5" s="23">
        <f>C89</f>
        <v>0</v>
      </c>
      <c r="AS5" s="23">
        <f>I89</f>
        <v>0</v>
      </c>
      <c r="AT5" s="23">
        <f>O89</f>
        <v>0</v>
      </c>
      <c r="BG5" s="4" t="s">
        <v>135</v>
      </c>
      <c r="BH5" s="4">
        <v>5</v>
      </c>
    </row>
    <row r="6" spans="1:64" ht="18" customHeight="1" x14ac:dyDescent="0.4">
      <c r="A6" s="200" t="s">
        <v>4</v>
      </c>
      <c r="B6" s="200"/>
      <c r="C6" s="200"/>
      <c r="D6" s="201"/>
      <c r="E6" s="202"/>
      <c r="F6" s="203"/>
      <c r="G6" s="203"/>
      <c r="H6" s="203"/>
      <c r="I6" s="203"/>
      <c r="J6" s="203"/>
      <c r="K6" s="203"/>
      <c r="L6" s="203"/>
      <c r="M6" s="203"/>
      <c r="N6" s="203"/>
      <c r="O6" s="203"/>
      <c r="P6" s="203"/>
      <c r="Q6" s="203"/>
      <c r="R6" s="203"/>
      <c r="S6" s="203"/>
      <c r="T6" s="203"/>
      <c r="U6" s="203"/>
      <c r="V6" s="204"/>
      <c r="BG6" s="4" t="s">
        <v>136</v>
      </c>
      <c r="BH6" s="4">
        <v>6</v>
      </c>
    </row>
    <row r="7" spans="1:64" ht="30" customHeight="1" x14ac:dyDescent="0.25">
      <c r="A7" s="205" t="s">
        <v>5</v>
      </c>
      <c r="B7" s="205"/>
      <c r="C7" s="205"/>
      <c r="D7" s="206"/>
      <c r="E7" s="189"/>
      <c r="F7" s="190"/>
      <c r="G7" s="190"/>
      <c r="H7" s="190"/>
      <c r="I7" s="190"/>
      <c r="J7" s="190"/>
      <c r="K7" s="190"/>
      <c r="L7" s="190"/>
      <c r="M7" s="190"/>
      <c r="N7" s="190"/>
      <c r="O7" s="190"/>
      <c r="P7" s="190"/>
      <c r="Q7" s="190"/>
      <c r="R7" s="190"/>
      <c r="S7" s="190"/>
      <c r="T7" s="190"/>
      <c r="U7" s="190"/>
      <c r="V7" s="191"/>
      <c r="Y7" s="28" t="s">
        <v>152</v>
      </c>
      <c r="AA7" s="16"/>
      <c r="AB7" s="16"/>
      <c r="AC7" s="15"/>
      <c r="AD7" s="15"/>
      <c r="AE7" s="16"/>
      <c r="AF7" s="16"/>
      <c r="AG7" s="16"/>
      <c r="AH7" s="16"/>
      <c r="AI7" s="16"/>
      <c r="AJ7" s="16"/>
      <c r="AK7" s="16"/>
      <c r="AL7" s="16"/>
      <c r="BG7" s="4" t="s">
        <v>137</v>
      </c>
      <c r="BH7" s="4">
        <v>7</v>
      </c>
    </row>
    <row r="8" spans="1:64" ht="18" customHeight="1" x14ac:dyDescent="0.4">
      <c r="A8" s="200" t="s">
        <v>4</v>
      </c>
      <c r="B8" s="200"/>
      <c r="C8" s="200"/>
      <c r="D8" s="201"/>
      <c r="E8" s="202"/>
      <c r="F8" s="203"/>
      <c r="G8" s="203"/>
      <c r="H8" s="203"/>
      <c r="I8" s="203"/>
      <c r="J8" s="203"/>
      <c r="K8" s="203"/>
      <c r="L8" s="203"/>
      <c r="M8" s="203"/>
      <c r="N8" s="203"/>
      <c r="O8" s="203"/>
      <c r="P8" s="203"/>
      <c r="Q8" s="203"/>
      <c r="R8" s="203"/>
      <c r="S8" s="203"/>
      <c r="T8" s="203"/>
      <c r="U8" s="203"/>
      <c r="V8" s="204"/>
      <c r="Y8" s="32" t="s">
        <v>107</v>
      </c>
      <c r="Z8" s="32" t="s">
        <v>3</v>
      </c>
      <c r="AA8" s="32" t="s">
        <v>5</v>
      </c>
      <c r="AB8" s="32" t="s">
        <v>6</v>
      </c>
      <c r="AC8" s="33" t="s">
        <v>128</v>
      </c>
      <c r="AD8" s="33" t="s">
        <v>129</v>
      </c>
      <c r="AE8" s="33" t="s">
        <v>130</v>
      </c>
      <c r="AF8" s="33" t="s">
        <v>112</v>
      </c>
      <c r="AG8" s="33" t="s">
        <v>106</v>
      </c>
      <c r="AH8" s="32" t="s">
        <v>108</v>
      </c>
      <c r="AI8" s="34" t="s">
        <v>155</v>
      </c>
      <c r="AJ8" s="33" t="s">
        <v>113</v>
      </c>
      <c r="AK8" s="33" t="s">
        <v>114</v>
      </c>
      <c r="AL8" s="33" t="s">
        <v>37</v>
      </c>
      <c r="AM8" s="33" t="s">
        <v>39</v>
      </c>
      <c r="AN8" s="33" t="s">
        <v>41</v>
      </c>
      <c r="AO8" s="33" t="s">
        <v>43</v>
      </c>
      <c r="AP8" s="33" t="s">
        <v>45</v>
      </c>
      <c r="AQ8" s="33" t="s">
        <v>46</v>
      </c>
      <c r="AR8" s="33" t="s">
        <v>48</v>
      </c>
      <c r="AS8" s="33" t="s">
        <v>50</v>
      </c>
      <c r="AT8" s="33" t="s">
        <v>52</v>
      </c>
      <c r="AU8" s="33" t="s">
        <v>53</v>
      </c>
      <c r="AV8" s="33" t="s">
        <v>55</v>
      </c>
      <c r="AW8" s="33" t="s">
        <v>57</v>
      </c>
      <c r="AX8" s="33" t="s">
        <v>59</v>
      </c>
      <c r="AY8" s="32" t="s">
        <v>108</v>
      </c>
      <c r="AZ8" s="33" t="s">
        <v>153</v>
      </c>
      <c r="BA8" s="33" t="s">
        <v>115</v>
      </c>
      <c r="BB8" s="34" t="s">
        <v>109</v>
      </c>
      <c r="BC8" s="34" t="s">
        <v>110</v>
      </c>
      <c r="BD8" s="35" t="s">
        <v>154</v>
      </c>
      <c r="BE8" s="32" t="s">
        <v>111</v>
      </c>
      <c r="BG8" s="4" t="s">
        <v>138</v>
      </c>
      <c r="BH8" s="4">
        <v>8</v>
      </c>
    </row>
    <row r="9" spans="1:64" ht="30" customHeight="1" x14ac:dyDescent="0.4">
      <c r="A9" s="205" t="s">
        <v>6</v>
      </c>
      <c r="B9" s="205"/>
      <c r="C9" s="205"/>
      <c r="D9" s="206"/>
      <c r="E9" s="189"/>
      <c r="F9" s="190"/>
      <c r="G9" s="190"/>
      <c r="H9" s="190"/>
      <c r="I9" s="190"/>
      <c r="J9" s="190"/>
      <c r="K9" s="190"/>
      <c r="L9" s="190"/>
      <c r="M9" s="190"/>
      <c r="N9" s="190"/>
      <c r="O9" s="190"/>
      <c r="P9" s="190"/>
      <c r="Q9" s="190"/>
      <c r="R9" s="190"/>
      <c r="S9" s="190"/>
      <c r="T9" s="190"/>
      <c r="U9" s="190"/>
      <c r="V9" s="191"/>
      <c r="Y9" s="21" t="e">
        <f>Y5</f>
        <v>#N/A</v>
      </c>
      <c r="Z9" s="19">
        <f>E5</f>
        <v>0</v>
      </c>
      <c r="AA9" s="19">
        <f>E7</f>
        <v>0</v>
      </c>
      <c r="AB9" s="19">
        <f>E9</f>
        <v>0</v>
      </c>
      <c r="AC9" s="19" t="s">
        <v>151</v>
      </c>
      <c r="AD9" s="19" t="str">
        <f>Y23</f>
        <v>物販</v>
      </c>
      <c r="AE9" s="19" t="str">
        <f>Y26</f>
        <v>-</v>
      </c>
      <c r="AF9" s="19">
        <v>0</v>
      </c>
      <c r="AG9" s="19">
        <v>0</v>
      </c>
      <c r="AH9" s="22">
        <v>0</v>
      </c>
      <c r="AI9" s="21" t="str">
        <f>Z46</f>
        <v>-</v>
      </c>
      <c r="AJ9" s="19">
        <f>L42</f>
        <v>0</v>
      </c>
      <c r="AK9" s="19">
        <f>L43</f>
        <v>0</v>
      </c>
      <c r="AL9" s="19">
        <f>L44</f>
        <v>0</v>
      </c>
      <c r="AM9" s="19">
        <f>L45</f>
        <v>0</v>
      </c>
      <c r="AN9" s="19">
        <f>L46</f>
        <v>0</v>
      </c>
      <c r="AO9" s="19">
        <f>L47</f>
        <v>0</v>
      </c>
      <c r="AP9" s="19">
        <f>L48</f>
        <v>0</v>
      </c>
      <c r="AQ9" s="19">
        <f>L49</f>
        <v>0</v>
      </c>
      <c r="AR9" s="19">
        <f>L50</f>
        <v>0</v>
      </c>
      <c r="AS9" s="19">
        <f>L51</f>
        <v>0</v>
      </c>
      <c r="AT9" s="19">
        <f>L52</f>
        <v>0</v>
      </c>
      <c r="AU9" s="19">
        <f>L53</f>
        <v>0</v>
      </c>
      <c r="AV9" s="19">
        <f>L54</f>
        <v>0</v>
      </c>
      <c r="AW9" s="19">
        <f>L55</f>
        <v>0</v>
      </c>
      <c r="AX9" s="19">
        <f>L56</f>
        <v>0</v>
      </c>
      <c r="AY9" s="22">
        <f>S59</f>
        <v>0</v>
      </c>
      <c r="AZ9" s="19" t="str">
        <f>IF(N63="○","使用する","無し")</f>
        <v>無し</v>
      </c>
      <c r="BA9" s="21" t="str">
        <f>Y67&amp;Y68&amp;Y69&amp;Y70&amp;Y71&amp;Y72</f>
        <v/>
      </c>
      <c r="BB9" s="19">
        <f>O73</f>
        <v>0</v>
      </c>
      <c r="BC9" s="21" t="str">
        <f>Z67&amp;Z68&amp;Z69&amp;Z70&amp;Z71&amp;Z72</f>
        <v/>
      </c>
      <c r="BD9" s="19" t="str">
        <f>A76&amp;""</f>
        <v/>
      </c>
      <c r="BE9" s="19" t="str">
        <f>A81&amp;""</f>
        <v/>
      </c>
      <c r="BG9" s="4" t="s">
        <v>139</v>
      </c>
      <c r="BH9" s="4">
        <v>9</v>
      </c>
    </row>
    <row r="10" spans="1:64" ht="30" customHeight="1" x14ac:dyDescent="0.4">
      <c r="A10" s="94" t="s">
        <v>7</v>
      </c>
      <c r="B10" s="94"/>
      <c r="C10" s="94"/>
      <c r="D10" s="95"/>
      <c r="E10" s="213" t="s">
        <v>158</v>
      </c>
      <c r="F10" s="214"/>
      <c r="G10" s="214"/>
      <c r="H10" s="214"/>
      <c r="I10" s="214"/>
      <c r="J10" s="214"/>
      <c r="K10" s="214"/>
      <c r="L10" s="214"/>
      <c r="M10" s="214"/>
      <c r="N10" s="214"/>
      <c r="O10" s="214"/>
      <c r="P10" s="214"/>
      <c r="Q10" s="214"/>
      <c r="R10" s="214"/>
      <c r="S10" s="214"/>
      <c r="T10" s="214"/>
      <c r="U10" s="214"/>
      <c r="V10" s="215"/>
      <c r="W10" s="18" t="s">
        <v>118</v>
      </c>
      <c r="BG10" s="4" t="s">
        <v>140</v>
      </c>
      <c r="BH10" s="4">
        <v>10</v>
      </c>
    </row>
    <row r="11" spans="1:64" ht="30" customHeight="1" x14ac:dyDescent="0.4">
      <c r="A11" s="94" t="s">
        <v>8</v>
      </c>
      <c r="B11" s="94"/>
      <c r="C11" s="94"/>
      <c r="D11" s="95"/>
      <c r="E11" s="213"/>
      <c r="F11" s="214"/>
      <c r="G11" s="214"/>
      <c r="H11" s="214"/>
      <c r="I11" s="214"/>
      <c r="J11" s="214"/>
      <c r="K11" s="214"/>
      <c r="L11" s="214"/>
      <c r="M11" s="214"/>
      <c r="N11" s="214"/>
      <c r="O11" s="214"/>
      <c r="P11" s="214"/>
      <c r="Q11" s="214"/>
      <c r="R11" s="214"/>
      <c r="S11" s="214"/>
      <c r="T11" s="214"/>
      <c r="U11" s="214"/>
      <c r="V11" s="215"/>
      <c r="W11" s="18" t="s">
        <v>119</v>
      </c>
      <c r="AA11" s="16"/>
      <c r="AB11" s="16"/>
      <c r="AC11" s="16"/>
      <c r="AD11" s="16"/>
      <c r="AE11" s="16"/>
      <c r="BG11" s="4" t="s">
        <v>141</v>
      </c>
      <c r="BH11" s="4">
        <v>11</v>
      </c>
    </row>
    <row r="12" spans="1:64" ht="30" customHeight="1" x14ac:dyDescent="0.4">
      <c r="A12" s="94" t="s">
        <v>9</v>
      </c>
      <c r="B12" s="94"/>
      <c r="C12" s="94"/>
      <c r="D12" s="95"/>
      <c r="E12" s="213"/>
      <c r="F12" s="214"/>
      <c r="G12" s="214"/>
      <c r="H12" s="214"/>
      <c r="I12" s="214"/>
      <c r="J12" s="214"/>
      <c r="K12" s="214"/>
      <c r="L12" s="214"/>
      <c r="M12" s="214"/>
      <c r="N12" s="214"/>
      <c r="O12" s="214"/>
      <c r="P12" s="214"/>
      <c r="Q12" s="214"/>
      <c r="R12" s="214"/>
      <c r="S12" s="214"/>
      <c r="T12" s="214"/>
      <c r="U12" s="214"/>
      <c r="V12" s="215"/>
      <c r="W12" s="18" t="s">
        <v>118</v>
      </c>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BG12" s="4" t="s">
        <v>142</v>
      </c>
      <c r="BH12" s="4">
        <v>12</v>
      </c>
    </row>
    <row r="13" spans="1:64" ht="30" customHeight="1" x14ac:dyDescent="0.4">
      <c r="A13" s="94" t="s">
        <v>10</v>
      </c>
      <c r="B13" s="94"/>
      <c r="C13" s="94"/>
      <c r="D13" s="95"/>
      <c r="E13" s="213"/>
      <c r="F13" s="214"/>
      <c r="G13" s="214"/>
      <c r="H13" s="214"/>
      <c r="I13" s="214"/>
      <c r="J13" s="214"/>
      <c r="K13" s="214"/>
      <c r="L13" s="214"/>
      <c r="M13" s="214"/>
      <c r="N13" s="214"/>
      <c r="O13" s="214"/>
      <c r="P13" s="214"/>
      <c r="Q13" s="214"/>
      <c r="R13" s="214"/>
      <c r="S13" s="214"/>
      <c r="T13" s="214"/>
      <c r="U13" s="214"/>
      <c r="V13" s="215"/>
      <c r="W13" s="18" t="s">
        <v>118</v>
      </c>
      <c r="AA13" s="16"/>
      <c r="AD13" s="16"/>
      <c r="AE13" s="16"/>
      <c r="AF13" s="16"/>
      <c r="AG13" s="16"/>
      <c r="AH13" s="16"/>
      <c r="AI13" s="16"/>
      <c r="AJ13" s="16"/>
      <c r="AK13" s="16"/>
      <c r="AL13" s="16"/>
      <c r="AM13" s="16"/>
      <c r="AS13" s="16"/>
      <c r="AT13" s="16"/>
      <c r="AU13" s="16"/>
      <c r="AV13" s="16"/>
      <c r="AW13" s="16"/>
      <c r="AX13" s="16"/>
      <c r="AY13" s="16"/>
      <c r="BG13" s="4" t="s">
        <v>143</v>
      </c>
      <c r="BH13" s="4">
        <v>13</v>
      </c>
    </row>
    <row r="14" spans="1:64" ht="30" customHeight="1" x14ac:dyDescent="0.25">
      <c r="A14" s="94" t="s">
        <v>11</v>
      </c>
      <c r="B14" s="94"/>
      <c r="C14" s="94"/>
      <c r="D14" s="95"/>
      <c r="E14" s="213"/>
      <c r="F14" s="214"/>
      <c r="G14" s="214"/>
      <c r="H14" s="214"/>
      <c r="I14" s="214"/>
      <c r="J14" s="214"/>
      <c r="K14" s="214"/>
      <c r="L14" s="214"/>
      <c r="M14" s="214"/>
      <c r="N14" s="214"/>
      <c r="O14" s="214"/>
      <c r="P14" s="214"/>
      <c r="Q14" s="214"/>
      <c r="R14" s="214"/>
      <c r="S14" s="214"/>
      <c r="T14" s="214"/>
      <c r="U14" s="214"/>
      <c r="V14" s="215"/>
      <c r="W14" s="18" t="s">
        <v>120</v>
      </c>
      <c r="AA14" s="16"/>
      <c r="AD14" s="16"/>
      <c r="AE14" s="29"/>
      <c r="AF14" s="29"/>
      <c r="AG14" s="16"/>
      <c r="AH14" s="16"/>
      <c r="AI14" s="29"/>
      <c r="AJ14" s="16"/>
      <c r="AK14" s="29"/>
      <c r="AL14" s="29"/>
      <c r="AM14" s="29"/>
      <c r="AS14" s="29"/>
      <c r="AT14" s="29"/>
      <c r="AU14" s="29"/>
      <c r="AV14" s="29"/>
      <c r="AW14" s="29"/>
      <c r="AX14" s="29"/>
      <c r="AY14" s="29"/>
      <c r="AZ14" s="16"/>
      <c r="BA14" s="29"/>
      <c r="BB14" s="29"/>
      <c r="BC14" s="29"/>
      <c r="BD14" s="16"/>
      <c r="BE14" s="16"/>
      <c r="BF14" s="26"/>
      <c r="BG14" s="4" t="s">
        <v>144</v>
      </c>
      <c r="BH14" s="4">
        <v>14</v>
      </c>
      <c r="BI14" s="25"/>
      <c r="BJ14" s="24"/>
      <c r="BK14" s="24"/>
      <c r="BL14" s="24"/>
    </row>
    <row r="15" spans="1:64" ht="18" customHeight="1" x14ac:dyDescent="0.25">
      <c r="A15" s="200" t="s">
        <v>4</v>
      </c>
      <c r="B15" s="200"/>
      <c r="C15" s="200"/>
      <c r="D15" s="201"/>
      <c r="E15" s="202"/>
      <c r="F15" s="203"/>
      <c r="G15" s="203"/>
      <c r="H15" s="203"/>
      <c r="I15" s="203"/>
      <c r="J15" s="203"/>
      <c r="K15" s="203"/>
      <c r="L15" s="203"/>
      <c r="M15" s="203"/>
      <c r="N15" s="203"/>
      <c r="O15" s="203"/>
      <c r="P15" s="203"/>
      <c r="Q15" s="203"/>
      <c r="R15" s="203"/>
      <c r="S15" s="203"/>
      <c r="T15" s="203"/>
      <c r="U15" s="203"/>
      <c r="V15" s="204"/>
      <c r="AA15" s="16"/>
      <c r="AB15" s="16"/>
      <c r="AC15" s="16"/>
      <c r="AD15" s="16"/>
      <c r="AE15" s="17"/>
      <c r="AF15" s="17"/>
      <c r="AG15" s="16"/>
      <c r="AH15" s="16"/>
      <c r="AI15" s="17"/>
      <c r="AJ15" s="17"/>
      <c r="AK15" s="17"/>
      <c r="AL15" s="17"/>
      <c r="AM15" s="17"/>
      <c r="AN15" s="17"/>
      <c r="AO15" s="17"/>
      <c r="AP15" s="17"/>
      <c r="AQ15" s="17"/>
      <c r="AR15" s="17"/>
      <c r="AS15" s="17"/>
      <c r="AT15" s="17"/>
      <c r="AU15" s="17"/>
      <c r="AV15" s="17"/>
      <c r="AW15" s="17"/>
      <c r="AX15" s="17"/>
      <c r="AY15" s="17"/>
      <c r="AZ15" s="16"/>
      <c r="BA15" s="17"/>
      <c r="BB15" s="17"/>
      <c r="BC15" s="17"/>
      <c r="BD15" s="16"/>
      <c r="BE15" s="16"/>
      <c r="BF15" s="27"/>
      <c r="BG15" s="4" t="s">
        <v>145</v>
      </c>
      <c r="BH15" s="4">
        <v>15</v>
      </c>
      <c r="BI15" s="25"/>
      <c r="BJ15" s="17"/>
      <c r="BK15" s="17"/>
      <c r="BL15" s="17"/>
    </row>
    <row r="16" spans="1:64" ht="30" customHeight="1" x14ac:dyDescent="0.4">
      <c r="A16" s="205" t="s">
        <v>12</v>
      </c>
      <c r="B16" s="205"/>
      <c r="C16" s="205"/>
      <c r="D16" s="206"/>
      <c r="E16" s="189"/>
      <c r="F16" s="190"/>
      <c r="G16" s="190"/>
      <c r="H16" s="190"/>
      <c r="I16" s="190"/>
      <c r="J16" s="190"/>
      <c r="K16" s="190"/>
      <c r="L16" s="190"/>
      <c r="M16" s="190"/>
      <c r="N16" s="190"/>
      <c r="O16" s="190"/>
      <c r="P16" s="190"/>
      <c r="Q16" s="190"/>
      <c r="R16" s="190"/>
      <c r="S16" s="190"/>
      <c r="T16" s="190"/>
      <c r="U16" s="190"/>
      <c r="V16" s="191"/>
      <c r="AA16" s="16"/>
      <c r="AB16" s="16"/>
      <c r="AC16" s="16"/>
      <c r="AD16" s="16"/>
      <c r="AE16" s="16"/>
      <c r="AF16" s="16"/>
      <c r="AG16" s="30"/>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4"/>
      <c r="BG16" s="4" t="s">
        <v>146</v>
      </c>
      <c r="BH16" s="4">
        <v>16</v>
      </c>
      <c r="BI16" s="14"/>
      <c r="BJ16" s="14"/>
      <c r="BK16" s="14"/>
      <c r="BL16" s="14"/>
    </row>
    <row r="17" spans="1:60" ht="18" customHeight="1" x14ac:dyDescent="0.4">
      <c r="A17" s="200" t="s">
        <v>4</v>
      </c>
      <c r="B17" s="200"/>
      <c r="C17" s="200"/>
      <c r="D17" s="201"/>
      <c r="E17" s="202"/>
      <c r="F17" s="203"/>
      <c r="G17" s="203"/>
      <c r="H17" s="203"/>
      <c r="I17" s="203"/>
      <c r="J17" s="203"/>
      <c r="K17" s="203"/>
      <c r="L17" s="203"/>
      <c r="M17" s="203"/>
      <c r="N17" s="203"/>
      <c r="O17" s="203"/>
      <c r="P17" s="203"/>
      <c r="Q17" s="203"/>
      <c r="R17" s="203"/>
      <c r="S17" s="203"/>
      <c r="T17" s="203"/>
      <c r="U17" s="203"/>
      <c r="V17" s="204"/>
      <c r="BG17" s="4" t="s">
        <v>147</v>
      </c>
      <c r="BH17" s="4">
        <v>17</v>
      </c>
    </row>
    <row r="18" spans="1:60" ht="30" customHeight="1" x14ac:dyDescent="0.4">
      <c r="A18" s="216" t="s">
        <v>13</v>
      </c>
      <c r="B18" s="216"/>
      <c r="C18" s="216"/>
      <c r="D18" s="217"/>
      <c r="E18" s="189"/>
      <c r="F18" s="190"/>
      <c r="G18" s="190"/>
      <c r="H18" s="190"/>
      <c r="I18" s="190"/>
      <c r="J18" s="190"/>
      <c r="K18" s="190"/>
      <c r="L18" s="190"/>
      <c r="M18" s="190"/>
      <c r="N18" s="190"/>
      <c r="O18" s="190"/>
      <c r="P18" s="190"/>
      <c r="Q18" s="190"/>
      <c r="R18" s="190"/>
      <c r="S18" s="190"/>
      <c r="T18" s="190"/>
      <c r="U18" s="190"/>
      <c r="V18" s="191"/>
      <c r="BG18" s="4" t="s">
        <v>148</v>
      </c>
      <c r="BH18" s="4">
        <v>18</v>
      </c>
    </row>
    <row r="19" spans="1:60" ht="30" customHeight="1" thickBot="1" x14ac:dyDescent="0.45">
      <c r="A19" s="192" t="s">
        <v>14</v>
      </c>
      <c r="B19" s="192"/>
      <c r="C19" s="192"/>
      <c r="D19" s="193"/>
      <c r="E19" s="194"/>
      <c r="F19" s="195"/>
      <c r="G19" s="195"/>
      <c r="H19" s="195"/>
      <c r="I19" s="195"/>
      <c r="J19" s="195"/>
      <c r="K19" s="195"/>
      <c r="L19" s="195"/>
      <c r="M19" s="195"/>
      <c r="N19" s="195"/>
      <c r="O19" s="195"/>
      <c r="P19" s="195"/>
      <c r="Q19" s="195"/>
      <c r="R19" s="195"/>
      <c r="S19" s="195"/>
      <c r="T19" s="195"/>
      <c r="U19" s="195"/>
      <c r="V19" s="196"/>
      <c r="W19" s="18" t="s">
        <v>118</v>
      </c>
      <c r="BG19" s="4" t="s">
        <v>149</v>
      </c>
      <c r="BH19" s="4">
        <v>19</v>
      </c>
    </row>
    <row r="20" spans="1:60" ht="12" customHeight="1" x14ac:dyDescent="0.4">
      <c r="A20" s="90" t="s">
        <v>15</v>
      </c>
      <c r="B20" s="90"/>
      <c r="C20" s="90"/>
      <c r="D20" s="90"/>
      <c r="E20" s="90"/>
      <c r="F20" s="90"/>
      <c r="G20" s="90"/>
      <c r="H20" s="90"/>
      <c r="I20" s="90"/>
      <c r="J20" s="90"/>
      <c r="K20" s="90"/>
      <c r="L20" s="90"/>
      <c r="M20" s="90"/>
      <c r="N20" s="90"/>
      <c r="O20" s="90"/>
      <c r="P20" s="90"/>
      <c r="Q20" s="90"/>
      <c r="R20" s="90"/>
      <c r="S20" s="90"/>
      <c r="T20" s="90"/>
      <c r="U20" s="90"/>
      <c r="V20" s="90"/>
      <c r="BG20" s="4" t="s">
        <v>150</v>
      </c>
      <c r="BH20" s="4">
        <v>20</v>
      </c>
    </row>
    <row r="21" spans="1:60" ht="3" customHeight="1" x14ac:dyDescent="0.4">
      <c r="A21" s="4"/>
      <c r="B21" s="4"/>
      <c r="C21" s="4"/>
      <c r="D21" s="4"/>
      <c r="E21" s="4"/>
      <c r="F21" s="4"/>
      <c r="G21" s="4"/>
      <c r="H21" s="4"/>
      <c r="I21" s="4"/>
      <c r="J21" s="4"/>
      <c r="K21" s="4"/>
      <c r="L21" s="4"/>
      <c r="M21" s="4"/>
      <c r="N21" s="4"/>
      <c r="O21" s="4"/>
      <c r="P21" s="4"/>
      <c r="Q21" s="4"/>
      <c r="R21" s="4"/>
      <c r="S21" s="4"/>
      <c r="T21" s="4"/>
      <c r="U21" s="4"/>
      <c r="V21" s="4"/>
    </row>
    <row r="22" spans="1:60" ht="17.25" thickBot="1" x14ac:dyDescent="0.45">
      <c r="A22" s="62" t="s">
        <v>16</v>
      </c>
      <c r="B22" s="62"/>
      <c r="C22" s="62"/>
      <c r="D22" s="62"/>
      <c r="E22" s="62"/>
      <c r="F22" s="62"/>
      <c r="G22" s="62"/>
      <c r="H22" s="62"/>
      <c r="I22" s="62"/>
      <c r="J22" s="62"/>
      <c r="K22" s="62"/>
      <c r="L22" s="62"/>
      <c r="M22" s="62"/>
      <c r="N22" s="62"/>
      <c r="O22" s="62"/>
      <c r="P22" s="62"/>
      <c r="Q22" s="62"/>
      <c r="R22" s="62"/>
      <c r="S22" s="62"/>
      <c r="T22" s="62"/>
      <c r="U22" s="62"/>
      <c r="V22" s="62"/>
    </row>
    <row r="23" spans="1:60" ht="30" customHeight="1" thickBot="1" x14ac:dyDescent="0.45">
      <c r="A23" s="197" t="s">
        <v>75</v>
      </c>
      <c r="B23" s="197"/>
      <c r="C23" s="197"/>
      <c r="D23" s="197"/>
      <c r="E23" s="197"/>
      <c r="F23" s="198"/>
      <c r="G23" s="183"/>
      <c r="H23" s="199"/>
      <c r="I23" s="184"/>
      <c r="L23" s="197" t="s">
        <v>76</v>
      </c>
      <c r="M23" s="197"/>
      <c r="N23" s="197"/>
      <c r="O23" s="197"/>
      <c r="P23" s="197"/>
      <c r="Q23" s="198"/>
      <c r="R23" s="183"/>
      <c r="S23" s="199"/>
      <c r="T23" s="184"/>
      <c r="W23" s="4" t="str">
        <f>IF(G23="○","",IF(R23="○","","←いずれかに〇を入力ください！"))</f>
        <v>←いずれかに〇を入力ください！</v>
      </c>
      <c r="Y23" s="19" t="str">
        <f>IF(G23="○","飲食","物販")</f>
        <v>物販</v>
      </c>
    </row>
    <row r="24" spans="1:60" ht="3" customHeight="1" x14ac:dyDescent="0.4"/>
    <row r="25" spans="1:60" ht="17.25" thickBot="1" x14ac:dyDescent="0.45">
      <c r="A25" s="62" t="s">
        <v>17</v>
      </c>
      <c r="B25" s="62"/>
      <c r="C25" s="62"/>
      <c r="D25" s="62"/>
      <c r="E25" s="62"/>
      <c r="F25" s="62"/>
      <c r="G25" s="62"/>
      <c r="H25" s="62"/>
      <c r="I25" s="62"/>
      <c r="J25" s="62"/>
      <c r="K25" s="62"/>
      <c r="L25" s="62"/>
      <c r="M25" s="62"/>
      <c r="N25" s="62"/>
      <c r="O25" s="62"/>
      <c r="P25" s="62"/>
      <c r="Q25" s="62"/>
      <c r="R25" s="62"/>
      <c r="S25" s="62"/>
      <c r="T25" s="62"/>
      <c r="U25" s="62"/>
      <c r="V25" s="62"/>
    </row>
    <row r="26" spans="1:60" ht="30" customHeight="1" thickBot="1" x14ac:dyDescent="0.45">
      <c r="A26" s="94" t="s">
        <v>18</v>
      </c>
      <c r="B26" s="94"/>
      <c r="C26" s="94"/>
      <c r="D26" s="94"/>
      <c r="E26" s="94"/>
      <c r="F26" s="95"/>
      <c r="G26" s="183"/>
      <c r="H26" s="184"/>
      <c r="J26" s="95" t="s">
        <v>19</v>
      </c>
      <c r="K26" s="160"/>
      <c r="L26" s="160"/>
      <c r="M26" s="160"/>
      <c r="N26" s="183"/>
      <c r="O26" s="184"/>
      <c r="Q26" s="95" t="s">
        <v>20</v>
      </c>
      <c r="R26" s="160"/>
      <c r="S26" s="160"/>
      <c r="T26" s="160"/>
      <c r="U26" s="183"/>
      <c r="V26" s="184"/>
      <c r="W26" s="4" t="str">
        <f>IF(G26="○","",IF(N26="○","",IF(U26="○","","←いずれかに〇を入力ください！")))</f>
        <v>←いずれかに〇を入力ください！</v>
      </c>
      <c r="Y26" s="19" t="str">
        <f>IF(G26="○","両日",IF(N26="○","19日のみ",IF(U26="○","20日のみ","-")))</f>
        <v>-</v>
      </c>
    </row>
    <row r="27" spans="1:60" ht="3" customHeight="1" x14ac:dyDescent="0.4"/>
    <row r="28" spans="1:60" ht="17.25" thickBot="1" x14ac:dyDescent="0.45">
      <c r="A28" s="185" t="s">
        <v>89</v>
      </c>
      <c r="B28" s="185"/>
      <c r="C28" s="185"/>
      <c r="D28" s="185"/>
      <c r="E28" s="185"/>
      <c r="F28" s="185"/>
      <c r="G28" s="185"/>
      <c r="H28" s="185"/>
      <c r="I28" s="185"/>
      <c r="J28" s="185"/>
      <c r="K28" s="185"/>
      <c r="L28" s="185"/>
      <c r="M28" s="185"/>
      <c r="N28" s="185"/>
      <c r="O28" s="185"/>
      <c r="P28" s="185"/>
      <c r="Q28" s="185"/>
      <c r="R28" s="185"/>
      <c r="S28" s="185"/>
      <c r="T28" s="185"/>
      <c r="U28" s="185"/>
      <c r="V28" s="185"/>
    </row>
    <row r="29" spans="1:60" ht="24" customHeight="1" thickBot="1" x14ac:dyDescent="0.45">
      <c r="A29" s="94" t="s">
        <v>86</v>
      </c>
      <c r="B29" s="94"/>
      <c r="C29" s="94"/>
      <c r="D29" s="94"/>
      <c r="E29" s="94"/>
      <c r="F29" s="95"/>
      <c r="G29" s="186"/>
      <c r="H29" s="187"/>
      <c r="I29" s="188"/>
      <c r="J29" s="9" t="s">
        <v>87</v>
      </c>
      <c r="L29" s="94" t="s">
        <v>88</v>
      </c>
      <c r="M29" s="94"/>
      <c r="N29" s="94"/>
      <c r="O29" s="94"/>
      <c r="P29" s="94"/>
      <c r="Q29" s="95"/>
      <c r="R29" s="186"/>
      <c r="S29" s="187"/>
      <c r="T29" s="188"/>
      <c r="U29" s="9" t="s">
        <v>87</v>
      </c>
    </row>
    <row r="30" spans="1:60" ht="3" customHeight="1" x14ac:dyDescent="0.4"/>
    <row r="31" spans="1:60" ht="16.5" x14ac:dyDescent="0.4">
      <c r="A31" s="154" t="s">
        <v>77</v>
      </c>
      <c r="B31" s="154"/>
      <c r="C31" s="154"/>
      <c r="D31" s="154"/>
      <c r="E31" s="154"/>
      <c r="F31" s="154"/>
      <c r="G31" s="154"/>
      <c r="H31" s="154"/>
      <c r="I31" s="154"/>
      <c r="J31" s="154"/>
      <c r="K31" s="154"/>
      <c r="L31" s="154"/>
      <c r="M31" s="154"/>
      <c r="N31" s="154"/>
      <c r="O31" s="154"/>
      <c r="P31" s="154"/>
      <c r="Q31" s="154"/>
      <c r="R31" s="154"/>
      <c r="S31" s="154"/>
      <c r="T31" s="154"/>
      <c r="U31" s="154"/>
      <c r="V31" s="154"/>
    </row>
    <row r="32" spans="1:60" x14ac:dyDescent="0.4">
      <c r="A32" s="95" t="s">
        <v>21</v>
      </c>
      <c r="B32" s="160"/>
      <c r="C32" s="160"/>
      <c r="D32" s="160"/>
      <c r="E32" s="160"/>
      <c r="F32" s="160"/>
      <c r="G32" s="160"/>
      <c r="H32" s="160"/>
      <c r="I32" s="161"/>
      <c r="J32" s="95" t="s">
        <v>22</v>
      </c>
      <c r="K32" s="160"/>
      <c r="L32" s="161"/>
      <c r="M32" s="173" t="s">
        <v>78</v>
      </c>
      <c r="N32" s="174"/>
      <c r="O32" s="174"/>
      <c r="P32" s="174"/>
      <c r="Q32" s="174"/>
      <c r="R32" s="174"/>
      <c r="S32" s="174"/>
      <c r="T32" s="174"/>
      <c r="U32" s="174"/>
      <c r="V32" s="175"/>
    </row>
    <row r="33" spans="1:31" x14ac:dyDescent="0.4">
      <c r="A33" s="142" t="s">
        <v>79</v>
      </c>
      <c r="B33" s="127"/>
      <c r="C33" s="127"/>
      <c r="D33" s="127"/>
      <c r="E33" s="127"/>
      <c r="F33" s="127"/>
      <c r="G33" s="127"/>
      <c r="H33" s="127"/>
      <c r="I33" s="179"/>
      <c r="J33" s="180" t="s">
        <v>27</v>
      </c>
      <c r="K33" s="181"/>
      <c r="L33" s="182"/>
      <c r="M33" s="176"/>
      <c r="N33" s="177"/>
      <c r="O33" s="177"/>
      <c r="P33" s="177"/>
      <c r="Q33" s="177"/>
      <c r="R33" s="177"/>
      <c r="S33" s="177"/>
      <c r="T33" s="177"/>
      <c r="U33" s="177"/>
      <c r="V33" s="178"/>
      <c r="Y33" s="5"/>
    </row>
    <row r="34" spans="1:31" ht="3" customHeight="1" x14ac:dyDescent="0.4"/>
    <row r="35" spans="1:31" x14ac:dyDescent="0.4">
      <c r="A35" s="91" t="s">
        <v>0</v>
      </c>
      <c r="B35" s="91"/>
      <c r="C35" s="91"/>
      <c r="D35" s="91"/>
      <c r="E35" s="91"/>
      <c r="F35" s="91"/>
      <c r="G35" s="91"/>
      <c r="H35" s="91"/>
      <c r="I35" s="91"/>
      <c r="J35" s="91"/>
      <c r="K35" s="91"/>
      <c r="L35" s="91"/>
      <c r="M35" s="91"/>
      <c r="N35" s="91"/>
      <c r="O35" s="91"/>
      <c r="P35" s="91"/>
      <c r="Q35" s="91"/>
      <c r="R35" s="91"/>
      <c r="S35" s="91"/>
      <c r="T35" s="91"/>
      <c r="U35" s="91"/>
      <c r="V35" s="91"/>
    </row>
    <row r="36" spans="1:31" ht="19.5" x14ac:dyDescent="0.4">
      <c r="A36" s="92" t="s">
        <v>91</v>
      </c>
      <c r="B36" s="92"/>
      <c r="C36" s="92"/>
      <c r="D36" s="92"/>
      <c r="E36" s="92"/>
      <c r="F36" s="92"/>
      <c r="G36" s="92"/>
      <c r="H36" s="92"/>
      <c r="I36" s="92"/>
      <c r="J36" s="92"/>
      <c r="K36" s="92"/>
      <c r="L36" s="92"/>
      <c r="M36" s="92"/>
      <c r="N36" s="92"/>
      <c r="O36" s="92"/>
      <c r="P36" s="92"/>
      <c r="Q36" s="92"/>
      <c r="R36" s="92"/>
      <c r="S36" s="92"/>
      <c r="T36" s="92"/>
      <c r="U36" s="92"/>
      <c r="V36" s="92"/>
    </row>
    <row r="37" spans="1:31" ht="3" customHeight="1" thickBot="1" x14ac:dyDescent="0.45"/>
    <row r="38" spans="1:31" ht="20.100000000000001" customHeight="1" thickBot="1" x14ac:dyDescent="0.45">
      <c r="A38" s="51" t="s">
        <v>5</v>
      </c>
      <c r="B38" s="51"/>
      <c r="C38" s="52"/>
      <c r="D38" s="59" t="str">
        <f>E7&amp;""</f>
        <v/>
      </c>
      <c r="E38" s="60"/>
      <c r="F38" s="60"/>
      <c r="G38" s="60"/>
      <c r="H38" s="60"/>
      <c r="I38" s="60"/>
      <c r="J38" s="60"/>
      <c r="K38" s="60"/>
      <c r="L38" s="60"/>
      <c r="M38" s="60"/>
      <c r="N38" s="61"/>
      <c r="O38" s="56" t="s">
        <v>96</v>
      </c>
      <c r="P38" s="57"/>
      <c r="Q38" s="58"/>
      <c r="R38" s="59" t="str">
        <f>E5&amp;""</f>
        <v/>
      </c>
      <c r="S38" s="60"/>
      <c r="T38" s="60"/>
      <c r="U38" s="60"/>
      <c r="V38" s="61"/>
    </row>
    <row r="39" spans="1:31" ht="9" customHeight="1" x14ac:dyDescent="0.4"/>
    <row r="40" spans="1:31" ht="16.5" x14ac:dyDescent="0.4">
      <c r="A40" s="154" t="s">
        <v>30</v>
      </c>
      <c r="B40" s="154"/>
      <c r="C40" s="154"/>
      <c r="D40" s="154"/>
      <c r="E40" s="154"/>
      <c r="F40" s="154"/>
      <c r="G40" s="154"/>
      <c r="H40" s="154"/>
      <c r="I40" s="154"/>
      <c r="J40" s="154"/>
      <c r="K40" s="154"/>
      <c r="L40" s="154"/>
      <c r="M40" s="154"/>
      <c r="N40" s="154"/>
      <c r="O40" s="154"/>
      <c r="P40" s="154"/>
      <c r="Q40" s="154"/>
      <c r="R40" s="154"/>
      <c r="S40" s="154"/>
      <c r="T40" s="154"/>
      <c r="U40" s="154"/>
      <c r="V40" s="154"/>
    </row>
    <row r="41" spans="1:31" ht="16.5" thickBot="1" x14ac:dyDescent="0.45">
      <c r="A41" s="94" t="s">
        <v>21</v>
      </c>
      <c r="B41" s="94"/>
      <c r="C41" s="94"/>
      <c r="D41" s="94"/>
      <c r="E41" s="94"/>
      <c r="F41" s="155" t="s">
        <v>31</v>
      </c>
      <c r="G41" s="156"/>
      <c r="H41" s="155" t="s">
        <v>32</v>
      </c>
      <c r="I41" s="156"/>
      <c r="J41" s="155" t="s">
        <v>33</v>
      </c>
      <c r="K41" s="157"/>
      <c r="L41" s="158" t="s">
        <v>23</v>
      </c>
      <c r="M41" s="159"/>
      <c r="N41" s="95" t="s">
        <v>24</v>
      </c>
      <c r="O41" s="160"/>
      <c r="P41" s="160"/>
      <c r="Q41" s="160"/>
      <c r="R41" s="161"/>
      <c r="S41" s="162" t="s">
        <v>25</v>
      </c>
      <c r="T41" s="162"/>
      <c r="U41" s="162"/>
      <c r="V41" s="162"/>
      <c r="Y41" s="37" t="s">
        <v>28</v>
      </c>
      <c r="AB41" s="16"/>
      <c r="AC41" s="15"/>
      <c r="AD41" s="15"/>
      <c r="AE41" s="15"/>
    </row>
    <row r="42" spans="1:31" x14ac:dyDescent="0.4">
      <c r="A42" s="105" t="s">
        <v>34</v>
      </c>
      <c r="B42" s="106"/>
      <c r="C42" s="106"/>
      <c r="D42" s="106"/>
      <c r="E42" s="106"/>
      <c r="F42" s="165"/>
      <c r="G42" s="166"/>
      <c r="H42" s="166"/>
      <c r="I42" s="166"/>
      <c r="J42" s="166"/>
      <c r="K42" s="167"/>
      <c r="L42" s="168"/>
      <c r="M42" s="169"/>
      <c r="N42" s="126" t="s">
        <v>35</v>
      </c>
      <c r="O42" s="127"/>
      <c r="P42" s="127"/>
      <c r="Q42" s="127"/>
      <c r="R42" s="127"/>
      <c r="S42" s="170">
        <f t="shared" ref="S42:S56" si="0">L42*Y42</f>
        <v>0</v>
      </c>
      <c r="T42" s="171"/>
      <c r="U42" s="171"/>
      <c r="V42" s="172"/>
      <c r="W42" s="207" t="str">
        <f>IF(F42="○","",IF(H42="○","",IF(J42="○","","←いずれかに〇を入力ください！")))</f>
        <v>←いずれかに〇を入力ください！</v>
      </c>
      <c r="Y42" s="37">
        <v>5000</v>
      </c>
      <c r="AB42" s="16"/>
      <c r="AC42" s="15"/>
      <c r="AD42" s="15"/>
      <c r="AE42" s="15"/>
    </row>
    <row r="43" spans="1:31" x14ac:dyDescent="0.4">
      <c r="A43" s="163"/>
      <c r="B43" s="164"/>
      <c r="C43" s="164"/>
      <c r="D43" s="164"/>
      <c r="E43" s="164"/>
      <c r="F43" s="121"/>
      <c r="G43" s="122"/>
      <c r="H43" s="122"/>
      <c r="I43" s="122"/>
      <c r="J43" s="122"/>
      <c r="K43" s="123"/>
      <c r="L43" s="124"/>
      <c r="M43" s="125"/>
      <c r="N43" s="126" t="s">
        <v>36</v>
      </c>
      <c r="O43" s="127"/>
      <c r="P43" s="127"/>
      <c r="Q43" s="127"/>
      <c r="R43" s="127"/>
      <c r="S43" s="128">
        <f t="shared" si="0"/>
        <v>0</v>
      </c>
      <c r="T43" s="129"/>
      <c r="U43" s="129"/>
      <c r="V43" s="130"/>
      <c r="W43" s="207"/>
      <c r="Y43" s="37">
        <v>10000</v>
      </c>
      <c r="AB43" s="16"/>
      <c r="AC43" s="15"/>
      <c r="AD43" s="15"/>
      <c r="AE43" s="15"/>
    </row>
    <row r="44" spans="1:31" ht="16.5" x14ac:dyDescent="0.4">
      <c r="A44" s="142" t="s">
        <v>37</v>
      </c>
      <c r="B44" s="127"/>
      <c r="C44" s="127"/>
      <c r="D44" s="127"/>
      <c r="E44" s="127"/>
      <c r="F44" s="121"/>
      <c r="G44" s="122"/>
      <c r="H44" s="122"/>
      <c r="I44" s="122"/>
      <c r="J44" s="122"/>
      <c r="K44" s="123"/>
      <c r="L44" s="124"/>
      <c r="M44" s="125"/>
      <c r="N44" s="126" t="s">
        <v>38</v>
      </c>
      <c r="O44" s="127"/>
      <c r="P44" s="127"/>
      <c r="Q44" s="127"/>
      <c r="R44" s="127"/>
      <c r="S44" s="128">
        <f t="shared" si="0"/>
        <v>0</v>
      </c>
      <c r="T44" s="129"/>
      <c r="U44" s="129"/>
      <c r="V44" s="130"/>
      <c r="W44" s="4" t="str">
        <f>IF(F44="○","",IF(H44="○","",IF(J44="○","","←いずれかに〇を入力ください！")))</f>
        <v>←いずれかに〇を入力ください！</v>
      </c>
      <c r="Y44" s="37">
        <v>500</v>
      </c>
      <c r="AB44" s="16"/>
      <c r="AC44" s="15"/>
      <c r="AD44" s="15"/>
      <c r="AE44" s="15"/>
    </row>
    <row r="45" spans="1:31" ht="16.5" x14ac:dyDescent="0.4">
      <c r="A45" s="142" t="s">
        <v>39</v>
      </c>
      <c r="B45" s="127"/>
      <c r="C45" s="127"/>
      <c r="D45" s="127"/>
      <c r="E45" s="127"/>
      <c r="F45" s="121"/>
      <c r="G45" s="122"/>
      <c r="H45" s="122"/>
      <c r="I45" s="122"/>
      <c r="J45" s="122"/>
      <c r="K45" s="123"/>
      <c r="L45" s="124"/>
      <c r="M45" s="125"/>
      <c r="N45" s="126" t="s">
        <v>40</v>
      </c>
      <c r="O45" s="127"/>
      <c r="P45" s="127"/>
      <c r="Q45" s="127"/>
      <c r="R45" s="127"/>
      <c r="S45" s="128">
        <f t="shared" si="0"/>
        <v>0</v>
      </c>
      <c r="T45" s="129"/>
      <c r="U45" s="129"/>
      <c r="V45" s="130"/>
      <c r="W45" s="4" t="str">
        <f t="shared" ref="W45:W56" si="1">IF(F45="○","",IF(H45="○","",IF(J45="○","","←いずれかに〇を入力ください！")))</f>
        <v>←いずれかに〇を入力ください！</v>
      </c>
      <c r="Y45" s="37">
        <v>3000</v>
      </c>
      <c r="Z45" s="19" t="s">
        <v>122</v>
      </c>
      <c r="AB45" s="16"/>
      <c r="AC45" s="15"/>
      <c r="AD45" s="15"/>
      <c r="AE45" s="15"/>
    </row>
    <row r="46" spans="1:31" ht="16.5" x14ac:dyDescent="0.4">
      <c r="A46" s="142" t="s">
        <v>41</v>
      </c>
      <c r="B46" s="127"/>
      <c r="C46" s="127"/>
      <c r="D46" s="127"/>
      <c r="E46" s="127"/>
      <c r="F46" s="121"/>
      <c r="G46" s="122"/>
      <c r="H46" s="122"/>
      <c r="I46" s="122"/>
      <c r="J46" s="122"/>
      <c r="K46" s="123"/>
      <c r="L46" s="124"/>
      <c r="M46" s="125"/>
      <c r="N46" s="126" t="s">
        <v>42</v>
      </c>
      <c r="O46" s="127"/>
      <c r="P46" s="127"/>
      <c r="Q46" s="127"/>
      <c r="R46" s="127"/>
      <c r="S46" s="128">
        <f t="shared" si="0"/>
        <v>0</v>
      </c>
      <c r="T46" s="129"/>
      <c r="U46" s="129"/>
      <c r="V46" s="130"/>
      <c r="W46" s="4" t="str">
        <f t="shared" si="1"/>
        <v>←いずれかに〇を入力ください！</v>
      </c>
      <c r="Y46" s="37">
        <v>2000</v>
      </c>
      <c r="Z46" s="20" t="str">
        <f>IF(H46="○","○",IF(J46="○","○","-"))</f>
        <v>-</v>
      </c>
      <c r="AB46" s="16"/>
      <c r="AC46" s="15"/>
      <c r="AD46" s="15"/>
      <c r="AE46" s="15"/>
    </row>
    <row r="47" spans="1:31" ht="16.5" x14ac:dyDescent="0.4">
      <c r="A47" s="142" t="s">
        <v>43</v>
      </c>
      <c r="B47" s="127"/>
      <c r="C47" s="127"/>
      <c r="D47" s="127"/>
      <c r="E47" s="127"/>
      <c r="F47" s="121"/>
      <c r="G47" s="122"/>
      <c r="H47" s="122"/>
      <c r="I47" s="122"/>
      <c r="J47" s="122"/>
      <c r="K47" s="123"/>
      <c r="L47" s="124"/>
      <c r="M47" s="125"/>
      <c r="N47" s="126" t="s">
        <v>44</v>
      </c>
      <c r="O47" s="127"/>
      <c r="P47" s="127"/>
      <c r="Q47" s="127"/>
      <c r="R47" s="127"/>
      <c r="S47" s="128">
        <f t="shared" si="0"/>
        <v>0</v>
      </c>
      <c r="T47" s="129"/>
      <c r="U47" s="129"/>
      <c r="V47" s="130"/>
      <c r="W47" s="4" t="str">
        <f t="shared" si="1"/>
        <v>←いずれかに〇を入力ください！</v>
      </c>
      <c r="Y47" s="37">
        <v>1000</v>
      </c>
      <c r="AB47" s="16"/>
      <c r="AC47" s="15"/>
      <c r="AD47" s="15"/>
      <c r="AE47" s="15"/>
    </row>
    <row r="48" spans="1:31" ht="16.5" x14ac:dyDescent="0.4">
      <c r="A48" s="142" t="s">
        <v>45</v>
      </c>
      <c r="B48" s="127"/>
      <c r="C48" s="127"/>
      <c r="D48" s="127"/>
      <c r="E48" s="127"/>
      <c r="F48" s="121"/>
      <c r="G48" s="122"/>
      <c r="H48" s="122"/>
      <c r="I48" s="122"/>
      <c r="J48" s="122"/>
      <c r="K48" s="123"/>
      <c r="L48" s="124"/>
      <c r="M48" s="125"/>
      <c r="N48" s="126" t="s">
        <v>44</v>
      </c>
      <c r="O48" s="127"/>
      <c r="P48" s="127"/>
      <c r="Q48" s="127"/>
      <c r="R48" s="127"/>
      <c r="S48" s="128">
        <f t="shared" si="0"/>
        <v>0</v>
      </c>
      <c r="T48" s="129"/>
      <c r="U48" s="129"/>
      <c r="V48" s="130"/>
      <c r="W48" s="4" t="str">
        <f t="shared" si="1"/>
        <v>←いずれかに〇を入力ください！</v>
      </c>
      <c r="Y48" s="37">
        <v>1000</v>
      </c>
      <c r="AB48" s="16"/>
      <c r="AC48" s="15"/>
      <c r="AD48" s="15"/>
      <c r="AE48" s="15"/>
    </row>
    <row r="49" spans="1:31" ht="16.5" x14ac:dyDescent="0.4">
      <c r="A49" s="142" t="s">
        <v>46</v>
      </c>
      <c r="B49" s="127"/>
      <c r="C49" s="127"/>
      <c r="D49" s="127"/>
      <c r="E49" s="127"/>
      <c r="F49" s="121"/>
      <c r="G49" s="122"/>
      <c r="H49" s="122"/>
      <c r="I49" s="122"/>
      <c r="J49" s="122"/>
      <c r="K49" s="123"/>
      <c r="L49" s="124"/>
      <c r="M49" s="125"/>
      <c r="N49" s="126" t="s">
        <v>47</v>
      </c>
      <c r="O49" s="127"/>
      <c r="P49" s="127"/>
      <c r="Q49" s="127"/>
      <c r="R49" s="127"/>
      <c r="S49" s="128">
        <f t="shared" si="0"/>
        <v>0</v>
      </c>
      <c r="T49" s="129"/>
      <c r="U49" s="129"/>
      <c r="V49" s="130"/>
      <c r="W49" s="4" t="str">
        <f t="shared" si="1"/>
        <v>←いずれかに〇を入力ください！</v>
      </c>
      <c r="Y49" s="37">
        <v>40000</v>
      </c>
      <c r="AB49" s="16"/>
      <c r="AC49" s="15"/>
      <c r="AD49" s="15"/>
      <c r="AE49" s="15"/>
    </row>
    <row r="50" spans="1:31" ht="16.5" x14ac:dyDescent="0.4">
      <c r="A50" s="142" t="s">
        <v>48</v>
      </c>
      <c r="B50" s="127"/>
      <c r="C50" s="127"/>
      <c r="D50" s="127"/>
      <c r="E50" s="127"/>
      <c r="F50" s="121"/>
      <c r="G50" s="122"/>
      <c r="H50" s="122"/>
      <c r="I50" s="122"/>
      <c r="J50" s="122"/>
      <c r="K50" s="123"/>
      <c r="L50" s="124"/>
      <c r="M50" s="125"/>
      <c r="N50" s="126" t="s">
        <v>49</v>
      </c>
      <c r="O50" s="127"/>
      <c r="P50" s="127"/>
      <c r="Q50" s="127"/>
      <c r="R50" s="127"/>
      <c r="S50" s="128">
        <f t="shared" si="0"/>
        <v>0</v>
      </c>
      <c r="T50" s="129"/>
      <c r="U50" s="129"/>
      <c r="V50" s="130"/>
      <c r="W50" s="4" t="str">
        <f t="shared" si="1"/>
        <v>←いずれかに〇を入力ください！</v>
      </c>
      <c r="Y50" s="37">
        <v>35000</v>
      </c>
      <c r="AB50" s="16"/>
      <c r="AC50" s="15"/>
      <c r="AD50" s="15"/>
      <c r="AE50" s="15"/>
    </row>
    <row r="51" spans="1:31" ht="16.5" x14ac:dyDescent="0.4">
      <c r="A51" s="142" t="s">
        <v>50</v>
      </c>
      <c r="B51" s="127"/>
      <c r="C51" s="127"/>
      <c r="D51" s="127"/>
      <c r="E51" s="127"/>
      <c r="F51" s="121"/>
      <c r="G51" s="122"/>
      <c r="H51" s="122"/>
      <c r="I51" s="122"/>
      <c r="J51" s="122"/>
      <c r="K51" s="123"/>
      <c r="L51" s="124"/>
      <c r="M51" s="125"/>
      <c r="N51" s="126" t="s">
        <v>51</v>
      </c>
      <c r="O51" s="127"/>
      <c r="P51" s="127"/>
      <c r="Q51" s="127"/>
      <c r="R51" s="127"/>
      <c r="S51" s="128">
        <f t="shared" si="0"/>
        <v>0</v>
      </c>
      <c r="T51" s="129"/>
      <c r="U51" s="129"/>
      <c r="V51" s="130"/>
      <c r="W51" s="4" t="str">
        <f t="shared" si="1"/>
        <v>←いずれかに〇を入力ください！</v>
      </c>
      <c r="Y51" s="37">
        <v>15000</v>
      </c>
      <c r="AB51" s="16"/>
      <c r="AC51" s="15"/>
      <c r="AD51" s="15"/>
      <c r="AE51" s="15"/>
    </row>
    <row r="52" spans="1:31" ht="16.5" x14ac:dyDescent="0.4">
      <c r="A52" s="142" t="s">
        <v>52</v>
      </c>
      <c r="B52" s="127"/>
      <c r="C52" s="127"/>
      <c r="D52" s="127"/>
      <c r="E52" s="127"/>
      <c r="F52" s="121"/>
      <c r="G52" s="122"/>
      <c r="H52" s="122"/>
      <c r="I52" s="122"/>
      <c r="J52" s="122"/>
      <c r="K52" s="123"/>
      <c r="L52" s="124"/>
      <c r="M52" s="125"/>
      <c r="N52" s="126" t="s">
        <v>40</v>
      </c>
      <c r="O52" s="127"/>
      <c r="P52" s="127"/>
      <c r="Q52" s="127"/>
      <c r="R52" s="127"/>
      <c r="S52" s="128">
        <f t="shared" si="0"/>
        <v>0</v>
      </c>
      <c r="T52" s="129"/>
      <c r="U52" s="129"/>
      <c r="V52" s="130"/>
      <c r="W52" s="4" t="str">
        <f t="shared" si="1"/>
        <v>←いずれかに〇を入力ください！</v>
      </c>
      <c r="Y52" s="37">
        <v>3000</v>
      </c>
      <c r="AB52" s="16"/>
      <c r="AC52" s="15"/>
      <c r="AD52" s="15"/>
      <c r="AE52" s="15"/>
    </row>
    <row r="53" spans="1:31" ht="16.5" x14ac:dyDescent="0.4">
      <c r="A53" s="143" t="s">
        <v>53</v>
      </c>
      <c r="B53" s="144"/>
      <c r="C53" s="144"/>
      <c r="D53" s="144"/>
      <c r="E53" s="144"/>
      <c r="F53" s="145"/>
      <c r="G53" s="146"/>
      <c r="H53" s="146"/>
      <c r="I53" s="146"/>
      <c r="J53" s="146"/>
      <c r="K53" s="147"/>
      <c r="L53" s="148"/>
      <c r="M53" s="149"/>
      <c r="N53" s="150" t="s">
        <v>54</v>
      </c>
      <c r="O53" s="144"/>
      <c r="P53" s="144"/>
      <c r="Q53" s="144"/>
      <c r="R53" s="144"/>
      <c r="S53" s="151">
        <f t="shared" si="0"/>
        <v>0</v>
      </c>
      <c r="T53" s="152"/>
      <c r="U53" s="152"/>
      <c r="V53" s="153"/>
      <c r="W53" s="4" t="str">
        <f t="shared" si="1"/>
        <v>←いずれかに〇を入力ください！</v>
      </c>
      <c r="Y53" s="37">
        <v>500</v>
      </c>
      <c r="AB53" s="16"/>
      <c r="AC53" s="15"/>
      <c r="AD53" s="15"/>
      <c r="AE53" s="15"/>
    </row>
    <row r="54" spans="1:31" ht="16.5" x14ac:dyDescent="0.4">
      <c r="A54" s="142" t="s">
        <v>55</v>
      </c>
      <c r="B54" s="127"/>
      <c r="C54" s="127"/>
      <c r="D54" s="127"/>
      <c r="E54" s="127"/>
      <c r="F54" s="121"/>
      <c r="G54" s="122"/>
      <c r="H54" s="122"/>
      <c r="I54" s="122"/>
      <c r="J54" s="122"/>
      <c r="K54" s="123"/>
      <c r="L54" s="124"/>
      <c r="M54" s="125"/>
      <c r="N54" s="126" t="s">
        <v>56</v>
      </c>
      <c r="O54" s="127"/>
      <c r="P54" s="127"/>
      <c r="Q54" s="127"/>
      <c r="R54" s="127"/>
      <c r="S54" s="128">
        <f t="shared" si="0"/>
        <v>0</v>
      </c>
      <c r="T54" s="129"/>
      <c r="U54" s="129"/>
      <c r="V54" s="130"/>
      <c r="W54" s="4" t="str">
        <f t="shared" si="1"/>
        <v>←いずれかに〇を入力ください！</v>
      </c>
      <c r="Y54" s="37">
        <v>6000</v>
      </c>
      <c r="AB54" s="16"/>
      <c r="AC54" s="15"/>
      <c r="AD54" s="15"/>
      <c r="AE54" s="15"/>
    </row>
    <row r="55" spans="1:31" ht="16.5" x14ac:dyDescent="0.4">
      <c r="A55" s="142" t="s">
        <v>57</v>
      </c>
      <c r="B55" s="127"/>
      <c r="C55" s="127"/>
      <c r="D55" s="127"/>
      <c r="E55" s="127"/>
      <c r="F55" s="121"/>
      <c r="G55" s="122"/>
      <c r="H55" s="122"/>
      <c r="I55" s="122"/>
      <c r="J55" s="122"/>
      <c r="K55" s="123"/>
      <c r="L55" s="124"/>
      <c r="M55" s="125"/>
      <c r="N55" s="126" t="s">
        <v>58</v>
      </c>
      <c r="O55" s="127"/>
      <c r="P55" s="127"/>
      <c r="Q55" s="127"/>
      <c r="R55" s="127"/>
      <c r="S55" s="128">
        <f t="shared" si="0"/>
        <v>0</v>
      </c>
      <c r="T55" s="129"/>
      <c r="U55" s="129"/>
      <c r="V55" s="130"/>
      <c r="W55" s="4" t="str">
        <f t="shared" si="1"/>
        <v>←いずれかに〇を入力ください！</v>
      </c>
      <c r="Y55" s="37">
        <v>500</v>
      </c>
      <c r="AB55" s="16"/>
      <c r="AC55" s="15"/>
      <c r="AD55" s="15"/>
      <c r="AE55" s="15"/>
    </row>
    <row r="56" spans="1:31" ht="16.5" x14ac:dyDescent="0.4">
      <c r="A56" s="105" t="s">
        <v>59</v>
      </c>
      <c r="B56" s="106"/>
      <c r="C56" s="106"/>
      <c r="D56" s="106"/>
      <c r="E56" s="106"/>
      <c r="F56" s="121"/>
      <c r="G56" s="122"/>
      <c r="H56" s="122"/>
      <c r="I56" s="122"/>
      <c r="J56" s="122"/>
      <c r="K56" s="123"/>
      <c r="L56" s="124"/>
      <c r="M56" s="125"/>
      <c r="N56" s="126" t="s">
        <v>60</v>
      </c>
      <c r="O56" s="127"/>
      <c r="P56" s="127"/>
      <c r="Q56" s="127"/>
      <c r="R56" s="127"/>
      <c r="S56" s="128">
        <f t="shared" si="0"/>
        <v>0</v>
      </c>
      <c r="T56" s="129"/>
      <c r="U56" s="129"/>
      <c r="V56" s="130"/>
      <c r="W56" s="4" t="str">
        <f t="shared" si="1"/>
        <v>←いずれかに〇を入力ください！</v>
      </c>
      <c r="Y56" s="37">
        <v>1000</v>
      </c>
      <c r="AB56" s="16"/>
      <c r="AC56" s="15"/>
      <c r="AD56" s="15"/>
      <c r="AE56" s="15"/>
    </row>
    <row r="57" spans="1:31" ht="16.5" x14ac:dyDescent="0.4">
      <c r="A57" s="105" t="s">
        <v>61</v>
      </c>
      <c r="B57" s="106"/>
      <c r="C57" s="106"/>
      <c r="D57" s="106"/>
      <c r="E57" s="106"/>
      <c r="F57" s="131"/>
      <c r="G57" s="132"/>
      <c r="H57" s="132"/>
      <c r="I57" s="132"/>
      <c r="J57" s="133" t="s">
        <v>26</v>
      </c>
      <c r="K57" s="134"/>
      <c r="L57" s="135" t="s">
        <v>26</v>
      </c>
      <c r="M57" s="136"/>
      <c r="N57" s="137" t="s">
        <v>62</v>
      </c>
      <c r="O57" s="138"/>
      <c r="P57" s="138"/>
      <c r="Q57" s="138"/>
      <c r="R57" s="138"/>
      <c r="S57" s="139" t="s">
        <v>26</v>
      </c>
      <c r="T57" s="140"/>
      <c r="U57" s="140"/>
      <c r="V57" s="141"/>
      <c r="W57" s="4" t="str">
        <f>IF(F57="○","",IF(H57="○","","←いずれかに〇を入力ください！"))</f>
        <v>←いずれかに〇を入力ください！</v>
      </c>
      <c r="Y57" s="36"/>
      <c r="AB57" s="16"/>
      <c r="AC57" s="15"/>
      <c r="AD57" s="15"/>
      <c r="AE57" s="15"/>
    </row>
    <row r="58" spans="1:31" ht="17.25" thickBot="1" x14ac:dyDescent="0.45">
      <c r="A58" s="105" t="s">
        <v>63</v>
      </c>
      <c r="B58" s="106"/>
      <c r="C58" s="106"/>
      <c r="D58" s="106"/>
      <c r="E58" s="106"/>
      <c r="F58" s="107"/>
      <c r="G58" s="108"/>
      <c r="H58" s="108"/>
      <c r="I58" s="108"/>
      <c r="J58" s="109" t="s">
        <v>26</v>
      </c>
      <c r="K58" s="110"/>
      <c r="L58" s="111" t="s">
        <v>26</v>
      </c>
      <c r="M58" s="112"/>
      <c r="N58" s="113" t="s">
        <v>62</v>
      </c>
      <c r="O58" s="114"/>
      <c r="P58" s="114"/>
      <c r="Q58" s="114"/>
      <c r="R58" s="114"/>
      <c r="S58" s="115" t="s">
        <v>26</v>
      </c>
      <c r="T58" s="116"/>
      <c r="U58" s="116"/>
      <c r="V58" s="117"/>
      <c r="W58" s="4" t="str">
        <f>IF(F58="○","",IF(H58="○","","←いずれかに〇を入力ください！"))</f>
        <v>←いずれかに〇を入力ください！</v>
      </c>
      <c r="Y58" s="36"/>
      <c r="AB58" s="16"/>
      <c r="AC58" s="15"/>
      <c r="AD58" s="15"/>
      <c r="AE58" s="15"/>
    </row>
    <row r="59" spans="1:31" x14ac:dyDescent="0.4">
      <c r="A59" s="118" t="s">
        <v>29</v>
      </c>
      <c r="B59" s="118"/>
      <c r="C59" s="118"/>
      <c r="D59" s="118"/>
      <c r="E59" s="118"/>
      <c r="F59" s="119"/>
      <c r="G59" s="119"/>
      <c r="H59" s="119"/>
      <c r="I59" s="119"/>
      <c r="J59" s="119"/>
      <c r="K59" s="119"/>
      <c r="L59" s="119"/>
      <c r="M59" s="119"/>
      <c r="N59" s="118"/>
      <c r="O59" s="118"/>
      <c r="P59" s="118"/>
      <c r="Q59" s="118"/>
      <c r="R59" s="118"/>
      <c r="S59" s="120">
        <f>SUM(S42:V56)</f>
        <v>0</v>
      </c>
      <c r="T59" s="120"/>
      <c r="U59" s="120"/>
      <c r="V59" s="120"/>
      <c r="Y59" s="36"/>
    </row>
    <row r="60" spans="1:31" ht="3" customHeight="1" x14ac:dyDescent="0.4">
      <c r="A60" s="2"/>
      <c r="B60" s="2"/>
      <c r="C60" s="2"/>
      <c r="D60" s="2"/>
      <c r="E60" s="2"/>
      <c r="F60" s="2"/>
      <c r="G60" s="2"/>
      <c r="H60" s="2"/>
      <c r="I60" s="2"/>
      <c r="J60" s="2"/>
      <c r="K60" s="2"/>
      <c r="L60" s="2"/>
      <c r="M60" s="2"/>
      <c r="N60" s="2"/>
      <c r="O60" s="2"/>
      <c r="P60" s="2"/>
      <c r="Q60" s="2"/>
      <c r="R60" s="2"/>
      <c r="S60" s="3"/>
      <c r="T60" s="3"/>
      <c r="U60" s="3"/>
      <c r="V60" s="3"/>
      <c r="Y60" s="36"/>
    </row>
    <row r="61" spans="1:31" ht="16.5" x14ac:dyDescent="0.4">
      <c r="A61" s="62" t="s">
        <v>80</v>
      </c>
      <c r="B61" s="62"/>
      <c r="C61" s="62"/>
      <c r="D61" s="62"/>
      <c r="E61" s="62"/>
      <c r="F61" s="62"/>
      <c r="G61" s="62"/>
      <c r="H61" s="62"/>
      <c r="I61" s="62"/>
      <c r="J61" s="62"/>
      <c r="K61" s="62"/>
      <c r="L61" s="62"/>
      <c r="M61" s="62"/>
      <c r="N61" s="62"/>
      <c r="O61" s="62"/>
      <c r="P61" s="62"/>
      <c r="Q61" s="62"/>
      <c r="R61" s="62"/>
      <c r="S61" s="62"/>
      <c r="T61" s="62"/>
      <c r="U61" s="62"/>
      <c r="V61" s="62"/>
    </row>
    <row r="62" spans="1:31" ht="17.25" thickBot="1" x14ac:dyDescent="0.45">
      <c r="A62" s="93" t="s">
        <v>94</v>
      </c>
      <c r="B62" s="93"/>
      <c r="C62" s="93"/>
      <c r="D62" s="93"/>
      <c r="E62" s="93"/>
      <c r="F62" s="93"/>
      <c r="G62" s="93"/>
      <c r="H62" s="93"/>
      <c r="I62" s="93"/>
      <c r="J62" s="93"/>
      <c r="K62" s="93"/>
      <c r="L62" s="93"/>
      <c r="M62" s="93"/>
      <c r="N62" s="93"/>
      <c r="O62" s="93"/>
      <c r="P62" s="93"/>
      <c r="Q62" s="93"/>
      <c r="R62" s="93"/>
      <c r="S62" s="93"/>
      <c r="T62" s="93"/>
      <c r="U62" s="93"/>
      <c r="V62" s="93"/>
    </row>
    <row r="63" spans="1:31" ht="16.5" thickBot="1" x14ac:dyDescent="0.45">
      <c r="A63" s="94" t="s">
        <v>64</v>
      </c>
      <c r="B63" s="94"/>
      <c r="C63" s="94"/>
      <c r="D63" s="94"/>
      <c r="E63" s="95"/>
      <c r="F63" s="96"/>
      <c r="G63" s="97"/>
      <c r="H63" s="4"/>
      <c r="I63" s="94" t="s">
        <v>65</v>
      </c>
      <c r="J63" s="94"/>
      <c r="K63" s="94"/>
      <c r="L63" s="94"/>
      <c r="M63" s="95"/>
      <c r="N63" s="96"/>
      <c r="O63" s="97"/>
      <c r="P63" s="4"/>
      <c r="Q63" s="4"/>
      <c r="R63" s="4"/>
      <c r="S63" s="4"/>
      <c r="T63" s="4"/>
      <c r="U63" s="4"/>
      <c r="V63" s="4"/>
      <c r="W63" s="4" t="str">
        <f>IF(F63="○","",IF(N63="○","","←いずれかに〇を入力ください！"))</f>
        <v>←いずれかに〇を入力ください！</v>
      </c>
    </row>
    <row r="64" spans="1:31" ht="3" customHeight="1" x14ac:dyDescent="0.4">
      <c r="A64" s="4"/>
      <c r="B64" s="4"/>
      <c r="C64" s="4"/>
      <c r="D64" s="4"/>
      <c r="E64" s="4"/>
      <c r="F64" s="4"/>
      <c r="G64" s="4"/>
      <c r="H64" s="4"/>
      <c r="I64" s="4"/>
      <c r="J64" s="4"/>
      <c r="K64" s="4"/>
      <c r="L64" s="4"/>
      <c r="M64" s="4"/>
      <c r="N64" s="4"/>
      <c r="O64" s="4"/>
      <c r="P64" s="4"/>
      <c r="Q64" s="4"/>
      <c r="R64" s="4"/>
      <c r="S64" s="4"/>
      <c r="T64" s="4"/>
      <c r="U64" s="4"/>
      <c r="V64" s="4"/>
    </row>
    <row r="65" spans="1:33" ht="15.95" customHeight="1" thickBot="1" x14ac:dyDescent="0.45">
      <c r="A65" s="62" t="s">
        <v>97</v>
      </c>
      <c r="B65" s="62"/>
      <c r="C65" s="62"/>
      <c r="D65" s="62"/>
      <c r="E65" s="62"/>
      <c r="F65" s="62"/>
      <c r="G65" s="62"/>
      <c r="H65" s="62"/>
      <c r="I65" s="62"/>
      <c r="J65" s="62"/>
      <c r="K65" s="62"/>
      <c r="L65" s="62"/>
      <c r="M65" s="62"/>
      <c r="N65" s="62"/>
      <c r="O65" s="62"/>
      <c r="P65" s="62"/>
      <c r="Q65" s="62"/>
      <c r="R65" s="62"/>
      <c r="S65" s="62"/>
      <c r="T65" s="62"/>
      <c r="U65" s="62"/>
      <c r="V65" s="62"/>
      <c r="AB65" s="15"/>
      <c r="AC65" s="15"/>
      <c r="AD65" s="15"/>
      <c r="AE65" s="15"/>
      <c r="AF65" s="15"/>
      <c r="AG65" s="16"/>
    </row>
    <row r="66" spans="1:33" x14ac:dyDescent="0.4">
      <c r="A66" s="98" t="s">
        <v>66</v>
      </c>
      <c r="B66" s="99"/>
      <c r="C66" s="99"/>
      <c r="D66" s="99"/>
      <c r="E66" s="99"/>
      <c r="F66" s="99"/>
      <c r="G66" s="100" t="s">
        <v>95</v>
      </c>
      <c r="H66" s="101"/>
      <c r="I66" s="99" t="s">
        <v>67</v>
      </c>
      <c r="J66" s="99"/>
      <c r="K66" s="99"/>
      <c r="L66" s="102"/>
      <c r="M66" s="102" t="s">
        <v>68</v>
      </c>
      <c r="N66" s="103"/>
      <c r="O66" s="99" t="s">
        <v>69</v>
      </c>
      <c r="P66" s="99"/>
      <c r="Q66" s="99"/>
      <c r="R66" s="102"/>
      <c r="S66" s="99" t="s">
        <v>70</v>
      </c>
      <c r="T66" s="99"/>
      <c r="U66" s="99"/>
      <c r="V66" s="104"/>
      <c r="Y66" s="20" t="s">
        <v>123</v>
      </c>
      <c r="Z66" s="20" t="s">
        <v>124</v>
      </c>
      <c r="AB66" s="16"/>
      <c r="AC66" s="16"/>
      <c r="AD66" s="16"/>
      <c r="AE66" s="16"/>
      <c r="AF66" s="16"/>
      <c r="AG66" s="16"/>
    </row>
    <row r="67" spans="1:33" ht="16.5" x14ac:dyDescent="0.4">
      <c r="A67" s="218"/>
      <c r="B67" s="219"/>
      <c r="C67" s="219"/>
      <c r="D67" s="219"/>
      <c r="E67" s="219"/>
      <c r="F67" s="219"/>
      <c r="G67" s="40"/>
      <c r="H67" s="41"/>
      <c r="I67" s="227"/>
      <c r="J67" s="227"/>
      <c r="K67" s="228"/>
      <c r="L67" s="10" t="s">
        <v>71</v>
      </c>
      <c r="M67" s="64"/>
      <c r="N67" s="65"/>
      <c r="O67" s="222">
        <f>I67*M67</f>
        <v>0</v>
      </c>
      <c r="P67" s="223"/>
      <c r="Q67" s="224"/>
      <c r="R67" s="10" t="s">
        <v>71</v>
      </c>
      <c r="S67" s="38"/>
      <c r="T67" s="38"/>
      <c r="U67" s="38"/>
      <c r="V67" s="39"/>
      <c r="Y67" s="19" t="str">
        <f>IF(A67="","",A67&amp;"("&amp;G67&amp;"A/"&amp;I67&amp;"w)×"&amp;M67)</f>
        <v/>
      </c>
      <c r="Z67" s="19" t="str">
        <f>IF(S67="","",A67)</f>
        <v/>
      </c>
      <c r="AB67" s="16"/>
      <c r="AC67" s="16"/>
      <c r="AD67" s="16"/>
      <c r="AE67" s="16"/>
      <c r="AF67" s="16"/>
      <c r="AG67" s="16"/>
    </row>
    <row r="68" spans="1:33" ht="16.5" x14ac:dyDescent="0.4">
      <c r="A68" s="218"/>
      <c r="B68" s="219"/>
      <c r="C68" s="219"/>
      <c r="D68" s="219"/>
      <c r="E68" s="219"/>
      <c r="F68" s="219"/>
      <c r="G68" s="40"/>
      <c r="H68" s="41"/>
      <c r="I68" s="227"/>
      <c r="J68" s="227"/>
      <c r="K68" s="228"/>
      <c r="L68" s="10" t="s">
        <v>71</v>
      </c>
      <c r="M68" s="64"/>
      <c r="N68" s="65"/>
      <c r="O68" s="222">
        <f t="shared" ref="O68:O72" si="2">I68*M68</f>
        <v>0</v>
      </c>
      <c r="P68" s="223"/>
      <c r="Q68" s="224"/>
      <c r="R68" s="10" t="s">
        <v>71</v>
      </c>
      <c r="S68" s="38"/>
      <c r="T68" s="38"/>
      <c r="U68" s="38"/>
      <c r="V68" s="39"/>
      <c r="Y68" s="19" t="str">
        <f>IF(A68="","","、"&amp;A68&amp;"("&amp;G68&amp;"A/"&amp;I68&amp;"w)×"&amp;M68)</f>
        <v/>
      </c>
      <c r="Z68" s="19" t="str">
        <f>IF(S68="","","、"&amp;A68)</f>
        <v/>
      </c>
      <c r="AB68" s="16"/>
      <c r="AC68" s="16"/>
      <c r="AD68" s="16"/>
      <c r="AE68" s="16"/>
      <c r="AF68" s="16"/>
      <c r="AG68" s="16"/>
    </row>
    <row r="69" spans="1:33" ht="16.5" x14ac:dyDescent="0.4">
      <c r="A69" s="218"/>
      <c r="B69" s="219"/>
      <c r="C69" s="219"/>
      <c r="D69" s="219"/>
      <c r="E69" s="219"/>
      <c r="F69" s="219"/>
      <c r="G69" s="40"/>
      <c r="H69" s="41"/>
      <c r="I69" s="227"/>
      <c r="J69" s="227"/>
      <c r="K69" s="228"/>
      <c r="L69" s="10" t="s">
        <v>71</v>
      </c>
      <c r="M69" s="64"/>
      <c r="N69" s="65"/>
      <c r="O69" s="222">
        <f t="shared" si="2"/>
        <v>0</v>
      </c>
      <c r="P69" s="223"/>
      <c r="Q69" s="224"/>
      <c r="R69" s="10" t="s">
        <v>71</v>
      </c>
      <c r="S69" s="38"/>
      <c r="T69" s="38"/>
      <c r="U69" s="38"/>
      <c r="V69" s="39"/>
      <c r="Y69" s="19" t="str">
        <f>IF(A69="","","、"&amp;A69&amp;"("&amp;G69&amp;"A/"&amp;I69&amp;"w)×"&amp;M69)</f>
        <v/>
      </c>
      <c r="Z69" s="19" t="str">
        <f>IF(S69="","","、"&amp;A69)</f>
        <v/>
      </c>
      <c r="AB69" s="16"/>
      <c r="AC69" s="16"/>
      <c r="AD69" s="16"/>
      <c r="AE69" s="16"/>
      <c r="AF69" s="16"/>
      <c r="AG69" s="16"/>
    </row>
    <row r="70" spans="1:33" ht="16.5" x14ac:dyDescent="0.4">
      <c r="A70" s="218"/>
      <c r="B70" s="219"/>
      <c r="C70" s="219"/>
      <c r="D70" s="219"/>
      <c r="E70" s="219"/>
      <c r="F70" s="219"/>
      <c r="G70" s="40"/>
      <c r="H70" s="41"/>
      <c r="I70" s="227"/>
      <c r="J70" s="227"/>
      <c r="K70" s="228"/>
      <c r="L70" s="10" t="s">
        <v>71</v>
      </c>
      <c r="M70" s="64"/>
      <c r="N70" s="65"/>
      <c r="O70" s="222">
        <f t="shared" si="2"/>
        <v>0</v>
      </c>
      <c r="P70" s="223"/>
      <c r="Q70" s="224"/>
      <c r="R70" s="10" t="s">
        <v>71</v>
      </c>
      <c r="S70" s="38"/>
      <c r="T70" s="38"/>
      <c r="U70" s="38"/>
      <c r="V70" s="39"/>
      <c r="Y70" s="19" t="str">
        <f>IF(A70="","","、"&amp;A70&amp;"("&amp;G70&amp;"A/"&amp;I70&amp;"w)×"&amp;M70)</f>
        <v/>
      </c>
      <c r="Z70" s="19" t="str">
        <f>IF(S70="","","、"&amp;A70)</f>
        <v/>
      </c>
      <c r="AB70" s="16"/>
      <c r="AC70" s="16"/>
      <c r="AD70" s="16"/>
      <c r="AE70" s="16"/>
      <c r="AF70" s="16"/>
      <c r="AG70" s="16"/>
    </row>
    <row r="71" spans="1:33" ht="16.5" x14ac:dyDescent="0.4">
      <c r="A71" s="218"/>
      <c r="B71" s="219"/>
      <c r="C71" s="219"/>
      <c r="D71" s="219"/>
      <c r="E71" s="219"/>
      <c r="F71" s="219"/>
      <c r="G71" s="40"/>
      <c r="H71" s="41"/>
      <c r="I71" s="227"/>
      <c r="J71" s="227"/>
      <c r="K71" s="228"/>
      <c r="L71" s="10" t="s">
        <v>71</v>
      </c>
      <c r="M71" s="64"/>
      <c r="N71" s="65"/>
      <c r="O71" s="222">
        <f t="shared" si="2"/>
        <v>0</v>
      </c>
      <c r="P71" s="223"/>
      <c r="Q71" s="224"/>
      <c r="R71" s="10" t="s">
        <v>71</v>
      </c>
      <c r="S71" s="38"/>
      <c r="T71" s="38"/>
      <c r="U71" s="38"/>
      <c r="V71" s="39"/>
      <c r="Y71" s="19" t="str">
        <f>IF(A71="","","、"&amp;A71&amp;"("&amp;G71&amp;"A/"&amp;I71&amp;"w)×"&amp;M71)</f>
        <v/>
      </c>
      <c r="Z71" s="19" t="str">
        <f>IF(S71="","","、"&amp;A71)</f>
        <v/>
      </c>
      <c r="AB71" s="16"/>
      <c r="AC71" s="16"/>
      <c r="AD71" s="16"/>
      <c r="AE71" s="16"/>
      <c r="AF71" s="16"/>
      <c r="AG71" s="16"/>
    </row>
    <row r="72" spans="1:33" ht="17.25" thickBot="1" x14ac:dyDescent="0.45">
      <c r="A72" s="220"/>
      <c r="B72" s="221"/>
      <c r="C72" s="221"/>
      <c r="D72" s="221"/>
      <c r="E72" s="221"/>
      <c r="F72" s="221"/>
      <c r="G72" s="40"/>
      <c r="H72" s="41"/>
      <c r="I72" s="229"/>
      <c r="J72" s="229"/>
      <c r="K72" s="230"/>
      <c r="L72" s="11" t="s">
        <v>71</v>
      </c>
      <c r="M72" s="42"/>
      <c r="N72" s="43"/>
      <c r="O72" s="222">
        <f t="shared" si="2"/>
        <v>0</v>
      </c>
      <c r="P72" s="223"/>
      <c r="Q72" s="224"/>
      <c r="R72" s="11" t="s">
        <v>71</v>
      </c>
      <c r="S72" s="44"/>
      <c r="T72" s="44"/>
      <c r="U72" s="44"/>
      <c r="V72" s="45"/>
      <c r="Y72" s="19" t="str">
        <f>IF(A72="","","、"&amp;A72&amp;"("&amp;G72&amp;"A/"&amp;I72&amp;"w)×"&amp;M72)</f>
        <v/>
      </c>
      <c r="Z72" s="19" t="str">
        <f>IF(S72="","","、"&amp;A72)</f>
        <v/>
      </c>
      <c r="AB72" s="16"/>
      <c r="AC72" s="16"/>
      <c r="AD72" s="16"/>
      <c r="AE72" s="16"/>
      <c r="AF72" s="16"/>
      <c r="AG72" s="16"/>
    </row>
    <row r="73" spans="1:33" ht="17.25" thickTop="1" thickBot="1" x14ac:dyDescent="0.45">
      <c r="A73" s="77" t="s">
        <v>29</v>
      </c>
      <c r="B73" s="77"/>
      <c r="C73" s="77"/>
      <c r="D73" s="77"/>
      <c r="E73" s="77"/>
      <c r="F73" s="77"/>
      <c r="G73" s="78"/>
      <c r="H73" s="78"/>
      <c r="I73" s="78"/>
      <c r="J73" s="78"/>
      <c r="K73" s="78"/>
      <c r="L73" s="78"/>
      <c r="M73" s="78"/>
      <c r="N73" s="78"/>
      <c r="O73" s="225">
        <f>SUM(O67:Q72)</f>
        <v>0</v>
      </c>
      <c r="P73" s="225"/>
      <c r="Q73" s="226"/>
      <c r="R73" s="12" t="s">
        <v>71</v>
      </c>
      <c r="S73" s="79" t="s">
        <v>26</v>
      </c>
      <c r="T73" s="80"/>
      <c r="U73" s="80"/>
      <c r="V73" s="81"/>
      <c r="AB73" s="16"/>
      <c r="AC73" s="16"/>
      <c r="AD73" s="16"/>
      <c r="AE73" s="16"/>
      <c r="AF73" s="16"/>
      <c r="AG73" s="16"/>
    </row>
    <row r="74" spans="1:33" ht="3" customHeight="1" x14ac:dyDescent="0.4">
      <c r="A74" s="4"/>
      <c r="B74" s="5"/>
      <c r="C74" s="5"/>
      <c r="D74" s="5"/>
      <c r="E74" s="5"/>
      <c r="F74" s="5"/>
      <c r="G74" s="5"/>
      <c r="H74" s="5"/>
      <c r="I74" s="5"/>
      <c r="J74" s="5"/>
      <c r="K74" s="5"/>
      <c r="L74" s="5"/>
      <c r="M74" s="5"/>
      <c r="N74" s="5"/>
      <c r="O74" s="5"/>
      <c r="P74" s="5"/>
      <c r="Q74" s="5"/>
      <c r="R74" s="6"/>
      <c r="S74" s="5"/>
      <c r="T74" s="5"/>
      <c r="U74" s="5"/>
      <c r="V74" s="5"/>
      <c r="AB74" s="16"/>
      <c r="AC74" s="16"/>
      <c r="AD74" s="16"/>
      <c r="AE74" s="16"/>
      <c r="AF74" s="16"/>
      <c r="AG74" s="16"/>
    </row>
    <row r="75" spans="1:33" ht="15.95" customHeight="1" thickBot="1" x14ac:dyDescent="0.3">
      <c r="A75" s="62" t="s">
        <v>72</v>
      </c>
      <c r="B75" s="62"/>
      <c r="C75" s="62"/>
      <c r="D75" s="62"/>
      <c r="E75" s="62"/>
      <c r="F75" s="62"/>
      <c r="G75" s="62"/>
      <c r="H75" s="62"/>
      <c r="I75" s="62"/>
      <c r="J75" s="62"/>
      <c r="K75" s="62"/>
      <c r="L75" s="62"/>
      <c r="M75" s="62"/>
      <c r="N75" s="62"/>
      <c r="O75" s="62"/>
      <c r="P75" s="62"/>
      <c r="Q75" s="62"/>
      <c r="R75" s="62"/>
      <c r="S75" s="62"/>
      <c r="T75" s="62"/>
      <c r="U75" s="62"/>
      <c r="V75" s="62"/>
      <c r="AB75" s="17"/>
      <c r="AC75" s="17"/>
      <c r="AD75" s="17"/>
      <c r="AE75" s="16"/>
      <c r="AF75" s="16"/>
      <c r="AG75" s="16"/>
    </row>
    <row r="76" spans="1:33" ht="24.95" customHeight="1" thickBot="1" x14ac:dyDescent="0.45">
      <c r="A76" s="82"/>
      <c r="B76" s="83"/>
      <c r="C76" s="83"/>
      <c r="D76" s="83"/>
      <c r="E76" s="83"/>
      <c r="F76" s="83"/>
      <c r="G76" s="83"/>
      <c r="H76" s="83"/>
      <c r="I76" s="83"/>
      <c r="J76" s="83"/>
      <c r="K76" s="83"/>
      <c r="L76" s="83"/>
      <c r="M76" s="83"/>
      <c r="N76" s="83"/>
      <c r="O76" s="83"/>
      <c r="P76" s="83"/>
      <c r="Q76" s="83"/>
      <c r="R76" s="83"/>
      <c r="S76" s="83"/>
      <c r="T76" s="83"/>
      <c r="U76" s="83"/>
      <c r="V76" s="84"/>
      <c r="AB76" s="16"/>
      <c r="AC76" s="16"/>
      <c r="AD76" s="16"/>
      <c r="AE76" s="16"/>
      <c r="AF76" s="16"/>
      <c r="AG76" s="16"/>
    </row>
    <row r="77" spans="1:33" ht="3" customHeight="1" x14ac:dyDescent="0.4">
      <c r="A77" s="4"/>
      <c r="B77" s="5"/>
      <c r="C77" s="5"/>
      <c r="D77" s="5"/>
      <c r="E77" s="5"/>
      <c r="F77" s="5"/>
      <c r="G77" s="5"/>
      <c r="H77" s="5"/>
      <c r="I77" s="5"/>
      <c r="J77" s="5"/>
      <c r="K77" s="5"/>
      <c r="L77" s="5"/>
      <c r="M77" s="5"/>
      <c r="N77" s="5"/>
      <c r="O77" s="5"/>
      <c r="P77" s="5"/>
      <c r="Q77" s="5"/>
      <c r="R77" s="6"/>
      <c r="S77" s="5"/>
      <c r="T77" s="5"/>
      <c r="U77" s="5"/>
      <c r="V77" s="5"/>
    </row>
    <row r="78" spans="1:33" x14ac:dyDescent="0.4">
      <c r="A78" s="85" t="s">
        <v>73</v>
      </c>
      <c r="B78" s="85"/>
      <c r="C78" s="85"/>
      <c r="D78" s="85"/>
      <c r="E78" s="85"/>
      <c r="F78" s="85"/>
      <c r="G78" s="85"/>
      <c r="H78" s="85"/>
      <c r="I78" s="85"/>
      <c r="J78" s="85"/>
      <c r="K78" s="85"/>
      <c r="L78" s="85"/>
      <c r="M78" s="85"/>
      <c r="N78" s="85"/>
      <c r="O78" s="85"/>
      <c r="P78" s="85"/>
      <c r="Q78" s="85"/>
      <c r="R78" s="85"/>
      <c r="S78" s="85"/>
      <c r="T78" s="85"/>
      <c r="U78" s="85"/>
      <c r="V78" s="85"/>
    </row>
    <row r="79" spans="1:33" ht="3" customHeight="1" x14ac:dyDescent="0.4">
      <c r="A79" s="5"/>
      <c r="B79" s="5"/>
      <c r="C79" s="5"/>
      <c r="D79" s="5"/>
      <c r="E79" s="5"/>
      <c r="F79" s="5"/>
      <c r="G79" s="5"/>
      <c r="H79" s="5"/>
      <c r="I79" s="5"/>
      <c r="J79" s="5"/>
      <c r="K79" s="5"/>
      <c r="L79" s="5"/>
      <c r="M79" s="5"/>
      <c r="N79" s="5"/>
      <c r="O79" s="5"/>
      <c r="P79" s="5"/>
      <c r="Q79" s="5"/>
      <c r="R79" s="5"/>
      <c r="S79" s="5"/>
      <c r="T79" s="5"/>
      <c r="U79" s="5"/>
      <c r="V79" s="5"/>
    </row>
    <row r="80" spans="1:33" ht="17.25" thickBot="1" x14ac:dyDescent="0.45">
      <c r="A80" s="62" t="s">
        <v>74</v>
      </c>
      <c r="B80" s="62"/>
      <c r="C80" s="62"/>
      <c r="D80" s="62"/>
      <c r="E80" s="62"/>
      <c r="F80" s="62"/>
      <c r="G80" s="62"/>
      <c r="H80" s="62"/>
      <c r="I80" s="62"/>
      <c r="J80" s="62"/>
      <c r="K80" s="62"/>
      <c r="L80" s="62"/>
      <c r="M80" s="62"/>
      <c r="N80" s="62"/>
      <c r="O80" s="62"/>
      <c r="P80" s="62"/>
      <c r="Q80" s="62"/>
      <c r="R80" s="62"/>
      <c r="S80" s="62"/>
      <c r="T80" s="62"/>
      <c r="U80" s="62"/>
      <c r="V80" s="62"/>
      <c r="Y80" s="36"/>
    </row>
    <row r="81" spans="1:25" ht="42" customHeight="1" thickBot="1" x14ac:dyDescent="0.45">
      <c r="A81" s="86"/>
      <c r="B81" s="87"/>
      <c r="C81" s="87"/>
      <c r="D81" s="87"/>
      <c r="E81" s="87"/>
      <c r="F81" s="87"/>
      <c r="G81" s="87"/>
      <c r="H81" s="87"/>
      <c r="I81" s="87"/>
      <c r="J81" s="87"/>
      <c r="K81" s="87"/>
      <c r="L81" s="87"/>
      <c r="M81" s="87"/>
      <c r="N81" s="87"/>
      <c r="O81" s="87"/>
      <c r="P81" s="87"/>
      <c r="Q81" s="87"/>
      <c r="R81" s="87"/>
      <c r="S81" s="87"/>
      <c r="T81" s="87"/>
      <c r="U81" s="87"/>
      <c r="V81" s="88"/>
      <c r="Y81" s="36"/>
    </row>
    <row r="82" spans="1:25" x14ac:dyDescent="0.4">
      <c r="A82" s="89" t="s">
        <v>93</v>
      </c>
      <c r="B82" s="89"/>
      <c r="C82" s="89"/>
      <c r="D82" s="89"/>
      <c r="E82" s="89"/>
      <c r="F82" s="89"/>
      <c r="G82" s="89"/>
      <c r="H82" s="89"/>
      <c r="I82" s="89"/>
      <c r="J82" s="89"/>
      <c r="K82" s="89"/>
      <c r="L82" s="89"/>
      <c r="M82" s="89"/>
      <c r="N82" s="89"/>
      <c r="O82" s="89"/>
      <c r="P82" s="89"/>
      <c r="Q82" s="89"/>
      <c r="R82" s="89"/>
      <c r="S82" s="89"/>
      <c r="T82" s="89"/>
      <c r="U82" s="89"/>
      <c r="V82" s="89"/>
      <c r="Y82" s="36"/>
    </row>
    <row r="83" spans="1:25" x14ac:dyDescent="0.4">
      <c r="A83" s="91" t="s">
        <v>0</v>
      </c>
      <c r="B83" s="91"/>
      <c r="C83" s="91"/>
      <c r="D83" s="91"/>
      <c r="E83" s="91"/>
      <c r="F83" s="91"/>
      <c r="G83" s="91"/>
      <c r="H83" s="91"/>
      <c r="I83" s="91"/>
      <c r="J83" s="91"/>
      <c r="K83" s="91"/>
      <c r="L83" s="91"/>
      <c r="M83" s="91"/>
      <c r="N83" s="91"/>
      <c r="O83" s="91"/>
      <c r="P83" s="91"/>
      <c r="Q83" s="91"/>
      <c r="R83" s="91"/>
      <c r="S83" s="91"/>
      <c r="T83" s="91"/>
      <c r="U83" s="91"/>
      <c r="V83" s="91"/>
    </row>
    <row r="84" spans="1:25" ht="19.5" x14ac:dyDescent="0.4">
      <c r="A84" s="92" t="s">
        <v>92</v>
      </c>
      <c r="B84" s="92"/>
      <c r="C84" s="92"/>
      <c r="D84" s="92"/>
      <c r="E84" s="92"/>
      <c r="F84" s="92"/>
      <c r="G84" s="92"/>
      <c r="H84" s="92"/>
      <c r="I84" s="92"/>
      <c r="J84" s="92"/>
      <c r="K84" s="92"/>
      <c r="L84" s="92"/>
      <c r="M84" s="92"/>
      <c r="N84" s="92"/>
      <c r="O84" s="92"/>
      <c r="P84" s="92"/>
      <c r="Q84" s="92"/>
      <c r="R84" s="92"/>
      <c r="S84" s="92"/>
      <c r="T84" s="92"/>
      <c r="U84" s="92"/>
      <c r="V84" s="92"/>
    </row>
    <row r="85" spans="1:25" ht="3" customHeight="1" thickBot="1" x14ac:dyDescent="0.45">
      <c r="A85" s="4"/>
      <c r="B85" s="4"/>
      <c r="C85" s="4"/>
      <c r="D85" s="4"/>
      <c r="E85" s="4"/>
      <c r="F85" s="4"/>
      <c r="G85" s="4"/>
      <c r="H85" s="4"/>
      <c r="I85" s="4"/>
      <c r="J85" s="4"/>
      <c r="K85" s="4"/>
      <c r="L85" s="4"/>
      <c r="M85" s="4"/>
      <c r="N85" s="4"/>
      <c r="O85" s="4"/>
      <c r="P85" s="4"/>
      <c r="Q85" s="4"/>
      <c r="R85" s="4"/>
      <c r="S85" s="4"/>
      <c r="T85" s="4"/>
      <c r="U85" s="4"/>
      <c r="V85" s="4"/>
    </row>
    <row r="86" spans="1:25" ht="20.100000000000001" customHeight="1" thickBot="1" x14ac:dyDescent="0.45">
      <c r="A86" s="51" t="s">
        <v>5</v>
      </c>
      <c r="B86" s="51"/>
      <c r="C86" s="52"/>
      <c r="D86" s="53" t="str">
        <f>E7&amp;""</f>
        <v/>
      </c>
      <c r="E86" s="54"/>
      <c r="F86" s="54"/>
      <c r="G86" s="54"/>
      <c r="H86" s="54"/>
      <c r="I86" s="54"/>
      <c r="J86" s="54"/>
      <c r="K86" s="54"/>
      <c r="L86" s="54"/>
      <c r="M86" s="54"/>
      <c r="N86" s="55"/>
      <c r="O86" s="56" t="s">
        <v>96</v>
      </c>
      <c r="P86" s="57"/>
      <c r="Q86" s="58"/>
      <c r="R86" s="59" t="str">
        <f>E5&amp;""</f>
        <v/>
      </c>
      <c r="S86" s="60"/>
      <c r="T86" s="60"/>
      <c r="U86" s="60"/>
      <c r="V86" s="61"/>
    </row>
    <row r="87" spans="1:25" ht="9" customHeight="1" x14ac:dyDescent="0.4">
      <c r="A87" s="4"/>
      <c r="B87" s="4"/>
      <c r="C87" s="4"/>
      <c r="D87" s="4"/>
      <c r="E87" s="4"/>
      <c r="F87" s="4"/>
      <c r="G87" s="4"/>
      <c r="H87" s="4"/>
      <c r="I87" s="4"/>
      <c r="J87" s="4"/>
      <c r="K87" s="4"/>
      <c r="L87" s="4"/>
      <c r="M87" s="4"/>
      <c r="N87" s="4"/>
      <c r="O87" s="4"/>
      <c r="P87" s="4"/>
      <c r="Q87" s="4"/>
      <c r="R87" s="4"/>
      <c r="S87" s="4"/>
      <c r="T87" s="4"/>
      <c r="U87" s="4"/>
      <c r="V87" s="4"/>
    </row>
    <row r="88" spans="1:25" ht="17.25" thickBot="1" x14ac:dyDescent="0.45">
      <c r="A88" s="62" t="s">
        <v>81</v>
      </c>
      <c r="B88" s="62"/>
      <c r="C88" s="62"/>
      <c r="D88" s="62"/>
      <c r="E88" s="62"/>
      <c r="F88" s="62"/>
      <c r="G88" s="62"/>
      <c r="H88" s="62"/>
      <c r="I88" s="62"/>
      <c r="J88" s="62"/>
      <c r="K88" s="62"/>
      <c r="L88" s="62"/>
      <c r="M88" s="62"/>
      <c r="N88" s="62"/>
      <c r="O88" s="62"/>
      <c r="P88" s="62"/>
      <c r="Q88" s="62"/>
      <c r="R88" s="62"/>
      <c r="S88" s="62"/>
      <c r="T88" s="62"/>
      <c r="U88" s="62"/>
      <c r="V88" s="62"/>
    </row>
    <row r="89" spans="1:25" ht="24" customHeight="1" thickBot="1" x14ac:dyDescent="0.45">
      <c r="A89" s="63" t="s">
        <v>100</v>
      </c>
      <c r="B89" s="47"/>
      <c r="C89" s="48"/>
      <c r="D89" s="49"/>
      <c r="E89" s="50"/>
      <c r="F89" s="7" t="s">
        <v>82</v>
      </c>
      <c r="G89" s="46" t="s">
        <v>101</v>
      </c>
      <c r="H89" s="47"/>
      <c r="I89" s="48"/>
      <c r="J89" s="49"/>
      <c r="K89" s="50"/>
      <c r="L89" s="7" t="s">
        <v>82</v>
      </c>
      <c r="M89" s="46" t="s">
        <v>102</v>
      </c>
      <c r="N89" s="47"/>
      <c r="O89" s="48"/>
      <c r="P89" s="49"/>
      <c r="Q89" s="50"/>
      <c r="R89" s="8" t="s">
        <v>82</v>
      </c>
      <c r="S89" s="4"/>
      <c r="T89" s="4"/>
      <c r="U89" s="4"/>
      <c r="V89" s="4"/>
    </row>
    <row r="90" spans="1:25" ht="3" customHeight="1" x14ac:dyDescent="0.4">
      <c r="A90" s="4"/>
      <c r="B90" s="4"/>
      <c r="C90" s="4"/>
      <c r="D90" s="4"/>
      <c r="E90" s="4"/>
      <c r="F90" s="4"/>
      <c r="G90" s="4"/>
      <c r="H90" s="4"/>
      <c r="I90" s="4"/>
      <c r="J90" s="4"/>
      <c r="K90" s="4"/>
      <c r="L90" s="4"/>
      <c r="M90" s="4"/>
      <c r="N90" s="4"/>
      <c r="O90" s="4"/>
      <c r="P90" s="4"/>
      <c r="Q90" s="4"/>
      <c r="R90" s="4"/>
      <c r="S90" s="4"/>
      <c r="T90" s="4"/>
      <c r="U90" s="4"/>
      <c r="V90" s="4"/>
    </row>
    <row r="91" spans="1:25" ht="16.5" x14ac:dyDescent="0.4">
      <c r="A91" s="62" t="s">
        <v>83</v>
      </c>
      <c r="B91" s="62"/>
      <c r="C91" s="62"/>
      <c r="D91" s="62"/>
      <c r="E91" s="62"/>
      <c r="F91" s="62"/>
      <c r="G91" s="62"/>
      <c r="H91" s="62"/>
      <c r="I91" s="62"/>
      <c r="J91" s="62"/>
      <c r="K91" s="62"/>
      <c r="L91" s="62"/>
      <c r="M91" s="62"/>
      <c r="N91" s="62"/>
      <c r="O91" s="62"/>
      <c r="P91" s="62"/>
      <c r="Q91" s="62"/>
      <c r="R91" s="62"/>
      <c r="S91" s="62"/>
      <c r="T91" s="62"/>
      <c r="U91" s="62"/>
      <c r="V91" s="62"/>
    </row>
    <row r="92" spans="1:25" x14ac:dyDescent="0.4">
      <c r="A92" s="90" t="s">
        <v>98</v>
      </c>
      <c r="B92" s="90"/>
      <c r="C92" s="90"/>
      <c r="D92" s="90"/>
      <c r="E92" s="90"/>
      <c r="F92" s="90"/>
      <c r="G92" s="90"/>
      <c r="H92" s="90"/>
      <c r="I92" s="90"/>
      <c r="J92" s="90"/>
      <c r="K92" s="90"/>
      <c r="L92" s="90"/>
      <c r="M92" s="90"/>
      <c r="N92" s="90"/>
      <c r="O92" s="90"/>
      <c r="P92" s="90"/>
      <c r="Q92" s="90"/>
      <c r="R92" s="90"/>
      <c r="S92" s="90"/>
      <c r="T92" s="90"/>
      <c r="U92" s="90"/>
      <c r="V92" s="90"/>
    </row>
    <row r="93" spans="1:25" x14ac:dyDescent="0.4">
      <c r="A93" s="90" t="s">
        <v>84</v>
      </c>
      <c r="B93" s="90"/>
      <c r="C93" s="90"/>
      <c r="D93" s="90"/>
      <c r="E93" s="90"/>
      <c r="F93" s="90"/>
      <c r="G93" s="90"/>
      <c r="H93" s="90"/>
      <c r="I93" s="90"/>
      <c r="J93" s="90"/>
      <c r="K93" s="90"/>
      <c r="L93" s="90"/>
      <c r="M93" s="90"/>
      <c r="N93" s="90"/>
      <c r="O93" s="90"/>
      <c r="P93" s="90"/>
      <c r="Q93" s="90"/>
      <c r="R93" s="90"/>
      <c r="S93" s="90"/>
      <c r="T93" s="90"/>
      <c r="U93" s="90"/>
      <c r="V93" s="90"/>
    </row>
    <row r="94" spans="1:25" ht="16.5" thickBot="1" x14ac:dyDescent="0.45">
      <c r="A94" s="91" t="s">
        <v>85</v>
      </c>
      <c r="B94" s="91"/>
      <c r="C94" s="91"/>
      <c r="D94" s="91"/>
      <c r="E94" s="91"/>
      <c r="F94" s="91"/>
      <c r="G94" s="91"/>
      <c r="H94" s="91"/>
      <c r="I94" s="91"/>
      <c r="J94" s="91"/>
      <c r="K94" s="91"/>
      <c r="L94" s="91"/>
      <c r="M94" s="91"/>
      <c r="N94" s="91"/>
      <c r="O94" s="91"/>
      <c r="P94" s="91"/>
      <c r="Q94" s="91"/>
      <c r="R94" s="91"/>
      <c r="S94" s="91"/>
      <c r="T94" s="91"/>
      <c r="U94" s="91"/>
      <c r="V94" s="91"/>
    </row>
    <row r="95" spans="1:25" ht="18" customHeight="1" x14ac:dyDescent="0.4">
      <c r="A95" s="66"/>
      <c r="B95" s="67"/>
      <c r="C95" s="67"/>
      <c r="D95" s="67"/>
      <c r="E95" s="67"/>
      <c r="F95" s="67"/>
      <c r="G95" s="67"/>
      <c r="H95" s="67"/>
      <c r="I95" s="67"/>
      <c r="J95" s="67"/>
      <c r="K95" s="67"/>
      <c r="L95" s="67"/>
      <c r="M95" s="67"/>
      <c r="N95" s="67"/>
      <c r="O95" s="67"/>
      <c r="P95" s="67"/>
      <c r="Q95" s="67"/>
      <c r="R95" s="67"/>
      <c r="S95" s="67"/>
      <c r="T95" s="67"/>
      <c r="U95" s="67"/>
      <c r="V95" s="68"/>
    </row>
    <row r="96" spans="1:25" x14ac:dyDescent="0.4">
      <c r="A96" s="69"/>
      <c r="B96" s="70"/>
      <c r="C96" s="70"/>
      <c r="D96" s="70"/>
      <c r="E96" s="70"/>
      <c r="F96" s="70"/>
      <c r="G96" s="70"/>
      <c r="H96" s="70"/>
      <c r="I96" s="70"/>
      <c r="J96" s="70"/>
      <c r="K96" s="70"/>
      <c r="L96" s="70"/>
      <c r="M96" s="70"/>
      <c r="N96" s="70"/>
      <c r="O96" s="70"/>
      <c r="P96" s="70"/>
      <c r="Q96" s="70"/>
      <c r="R96" s="70"/>
      <c r="S96" s="70"/>
      <c r="T96" s="70"/>
      <c r="U96" s="70"/>
      <c r="V96" s="71"/>
    </row>
    <row r="97" spans="1:22" ht="18" customHeight="1" x14ac:dyDescent="0.4">
      <c r="A97" s="69"/>
      <c r="B97" s="70"/>
      <c r="C97" s="70"/>
      <c r="D97" s="70"/>
      <c r="E97" s="70"/>
      <c r="F97" s="70"/>
      <c r="G97" s="70"/>
      <c r="H97" s="70"/>
      <c r="I97" s="70"/>
      <c r="J97" s="70"/>
      <c r="K97" s="70"/>
      <c r="L97" s="70"/>
      <c r="M97" s="70"/>
      <c r="N97" s="70"/>
      <c r="O97" s="70"/>
      <c r="P97" s="70"/>
      <c r="Q97" s="70"/>
      <c r="R97" s="70"/>
      <c r="S97" s="70"/>
      <c r="T97" s="70"/>
      <c r="U97" s="70"/>
      <c r="V97" s="71"/>
    </row>
    <row r="98" spans="1:22" ht="18" customHeight="1" x14ac:dyDescent="0.4">
      <c r="A98" s="69"/>
      <c r="B98" s="70"/>
      <c r="C98" s="70"/>
      <c r="D98" s="70"/>
      <c r="E98" s="70"/>
      <c r="F98" s="70"/>
      <c r="G98" s="70"/>
      <c r="H98" s="70"/>
      <c r="I98" s="70"/>
      <c r="J98" s="70"/>
      <c r="K98" s="70"/>
      <c r="L98" s="70"/>
      <c r="M98" s="70"/>
      <c r="N98" s="70"/>
      <c r="O98" s="70"/>
      <c r="P98" s="70"/>
      <c r="Q98" s="70"/>
      <c r="R98" s="70"/>
      <c r="S98" s="70"/>
      <c r="T98" s="70"/>
      <c r="U98" s="70"/>
      <c r="V98" s="71"/>
    </row>
    <row r="99" spans="1:22" ht="18" customHeight="1" x14ac:dyDescent="0.4">
      <c r="A99" s="69"/>
      <c r="B99" s="70"/>
      <c r="C99" s="70"/>
      <c r="D99" s="70"/>
      <c r="E99" s="70"/>
      <c r="F99" s="70"/>
      <c r="G99" s="70"/>
      <c r="H99" s="70"/>
      <c r="I99" s="70"/>
      <c r="J99" s="70"/>
      <c r="K99" s="70"/>
      <c r="L99" s="70"/>
      <c r="M99" s="70"/>
      <c r="N99" s="70"/>
      <c r="O99" s="70"/>
      <c r="P99" s="70"/>
      <c r="Q99" s="70"/>
      <c r="R99" s="70"/>
      <c r="S99" s="70"/>
      <c r="T99" s="70"/>
      <c r="U99" s="70"/>
      <c r="V99" s="71"/>
    </row>
    <row r="100" spans="1:22" ht="18" customHeight="1" x14ac:dyDescent="0.4">
      <c r="A100" s="69"/>
      <c r="B100" s="70"/>
      <c r="C100" s="70"/>
      <c r="D100" s="70"/>
      <c r="E100" s="70"/>
      <c r="F100" s="70"/>
      <c r="G100" s="70"/>
      <c r="H100" s="70"/>
      <c r="I100" s="70"/>
      <c r="J100" s="70"/>
      <c r="K100" s="70"/>
      <c r="L100" s="70"/>
      <c r="M100" s="70"/>
      <c r="N100" s="70"/>
      <c r="O100" s="70"/>
      <c r="P100" s="70"/>
      <c r="Q100" s="70"/>
      <c r="R100" s="70"/>
      <c r="S100" s="70"/>
      <c r="T100" s="70"/>
      <c r="U100" s="70"/>
      <c r="V100" s="71"/>
    </row>
    <row r="101" spans="1:22" ht="18" customHeight="1" x14ac:dyDescent="0.4">
      <c r="A101" s="69"/>
      <c r="B101" s="70"/>
      <c r="C101" s="70"/>
      <c r="D101" s="70"/>
      <c r="E101" s="70"/>
      <c r="F101" s="70"/>
      <c r="G101" s="70"/>
      <c r="H101" s="70"/>
      <c r="I101" s="70"/>
      <c r="J101" s="70"/>
      <c r="K101" s="70"/>
      <c r="L101" s="70"/>
      <c r="M101" s="70"/>
      <c r="N101" s="70"/>
      <c r="O101" s="70"/>
      <c r="P101" s="70"/>
      <c r="Q101" s="70"/>
      <c r="R101" s="70"/>
      <c r="S101" s="70"/>
      <c r="T101" s="70"/>
      <c r="U101" s="70"/>
      <c r="V101" s="71"/>
    </row>
    <row r="102" spans="1:22" ht="18" customHeight="1" x14ac:dyDescent="0.4">
      <c r="A102" s="69"/>
      <c r="B102" s="70"/>
      <c r="C102" s="70"/>
      <c r="D102" s="70"/>
      <c r="E102" s="70"/>
      <c r="F102" s="70"/>
      <c r="G102" s="70"/>
      <c r="H102" s="70"/>
      <c r="I102" s="70"/>
      <c r="J102" s="70"/>
      <c r="K102" s="70"/>
      <c r="L102" s="70"/>
      <c r="M102" s="70"/>
      <c r="N102" s="70"/>
      <c r="O102" s="70"/>
      <c r="P102" s="70"/>
      <c r="Q102" s="70"/>
      <c r="R102" s="70"/>
      <c r="S102" s="70"/>
      <c r="T102" s="70"/>
      <c r="U102" s="70"/>
      <c r="V102" s="71"/>
    </row>
    <row r="103" spans="1:22" ht="18" customHeight="1" x14ac:dyDescent="0.4">
      <c r="A103" s="69"/>
      <c r="B103" s="70"/>
      <c r="C103" s="70"/>
      <c r="D103" s="70"/>
      <c r="E103" s="70"/>
      <c r="F103" s="70"/>
      <c r="G103" s="70"/>
      <c r="H103" s="70"/>
      <c r="I103" s="70"/>
      <c r="J103" s="70"/>
      <c r="K103" s="70"/>
      <c r="L103" s="70"/>
      <c r="M103" s="70"/>
      <c r="N103" s="70"/>
      <c r="O103" s="70"/>
      <c r="P103" s="70"/>
      <c r="Q103" s="70"/>
      <c r="R103" s="70"/>
      <c r="S103" s="70"/>
      <c r="T103" s="70"/>
      <c r="U103" s="70"/>
      <c r="V103" s="71"/>
    </row>
    <row r="104" spans="1:22" ht="18" customHeight="1" x14ac:dyDescent="0.4">
      <c r="A104" s="69"/>
      <c r="B104" s="70"/>
      <c r="C104" s="70"/>
      <c r="D104" s="70"/>
      <c r="E104" s="70"/>
      <c r="F104" s="70"/>
      <c r="G104" s="70"/>
      <c r="H104" s="70"/>
      <c r="I104" s="70"/>
      <c r="J104" s="70"/>
      <c r="K104" s="70"/>
      <c r="L104" s="70"/>
      <c r="M104" s="70"/>
      <c r="N104" s="70"/>
      <c r="O104" s="70"/>
      <c r="P104" s="70"/>
      <c r="Q104" s="70"/>
      <c r="R104" s="70"/>
      <c r="S104" s="70"/>
      <c r="T104" s="70"/>
      <c r="U104" s="70"/>
      <c r="V104" s="71"/>
    </row>
    <row r="105" spans="1:22" ht="18" customHeight="1" x14ac:dyDescent="0.4">
      <c r="A105" s="69"/>
      <c r="B105" s="70"/>
      <c r="C105" s="70"/>
      <c r="D105" s="70"/>
      <c r="E105" s="70"/>
      <c r="F105" s="70"/>
      <c r="G105" s="70"/>
      <c r="H105" s="70"/>
      <c r="I105" s="70"/>
      <c r="J105" s="70"/>
      <c r="K105" s="70"/>
      <c r="L105" s="70"/>
      <c r="M105" s="70"/>
      <c r="N105" s="70"/>
      <c r="O105" s="70"/>
      <c r="P105" s="70"/>
      <c r="Q105" s="70"/>
      <c r="R105" s="70"/>
      <c r="S105" s="70"/>
      <c r="T105" s="70"/>
      <c r="U105" s="70"/>
      <c r="V105" s="71"/>
    </row>
    <row r="106" spans="1:22" ht="18" customHeight="1" x14ac:dyDescent="0.4">
      <c r="A106" s="69"/>
      <c r="B106" s="70"/>
      <c r="C106" s="70"/>
      <c r="D106" s="70"/>
      <c r="E106" s="70"/>
      <c r="F106" s="70"/>
      <c r="G106" s="70"/>
      <c r="H106" s="70"/>
      <c r="I106" s="70"/>
      <c r="J106" s="70"/>
      <c r="K106" s="70"/>
      <c r="L106" s="70"/>
      <c r="M106" s="70"/>
      <c r="N106" s="70"/>
      <c r="O106" s="70"/>
      <c r="P106" s="70"/>
      <c r="Q106" s="70"/>
      <c r="R106" s="70"/>
      <c r="S106" s="70"/>
      <c r="T106" s="70"/>
      <c r="U106" s="70"/>
      <c r="V106" s="71"/>
    </row>
    <row r="107" spans="1:22" ht="18" customHeight="1" x14ac:dyDescent="0.4">
      <c r="A107" s="69"/>
      <c r="B107" s="70"/>
      <c r="C107" s="70"/>
      <c r="D107" s="70"/>
      <c r="E107" s="70"/>
      <c r="F107" s="70"/>
      <c r="G107" s="70"/>
      <c r="H107" s="70"/>
      <c r="I107" s="70"/>
      <c r="J107" s="70"/>
      <c r="K107" s="70"/>
      <c r="L107" s="70"/>
      <c r="M107" s="70"/>
      <c r="N107" s="70"/>
      <c r="O107" s="70"/>
      <c r="P107" s="70"/>
      <c r="Q107" s="70"/>
      <c r="R107" s="70"/>
      <c r="S107" s="70"/>
      <c r="T107" s="70"/>
      <c r="U107" s="70"/>
      <c r="V107" s="71"/>
    </row>
    <row r="108" spans="1:22" ht="18" customHeight="1" x14ac:dyDescent="0.4">
      <c r="A108" s="69"/>
      <c r="B108" s="70"/>
      <c r="C108" s="70"/>
      <c r="D108" s="70"/>
      <c r="E108" s="70"/>
      <c r="F108" s="70"/>
      <c r="G108" s="70"/>
      <c r="H108" s="70"/>
      <c r="I108" s="70"/>
      <c r="J108" s="70"/>
      <c r="K108" s="70"/>
      <c r="L108" s="70"/>
      <c r="M108" s="70"/>
      <c r="N108" s="70"/>
      <c r="O108" s="70"/>
      <c r="P108" s="70"/>
      <c r="Q108" s="70"/>
      <c r="R108" s="70"/>
      <c r="S108" s="70"/>
      <c r="T108" s="70"/>
      <c r="U108" s="70"/>
      <c r="V108" s="71"/>
    </row>
    <row r="109" spans="1:22" ht="18" customHeight="1" x14ac:dyDescent="0.4">
      <c r="A109" s="69"/>
      <c r="B109" s="70"/>
      <c r="C109" s="70"/>
      <c r="D109" s="70"/>
      <c r="E109" s="70"/>
      <c r="F109" s="70"/>
      <c r="G109" s="70"/>
      <c r="H109" s="70"/>
      <c r="I109" s="70"/>
      <c r="J109" s="70"/>
      <c r="K109" s="70"/>
      <c r="L109" s="70"/>
      <c r="M109" s="70"/>
      <c r="N109" s="70"/>
      <c r="O109" s="70"/>
      <c r="P109" s="70"/>
      <c r="Q109" s="70"/>
      <c r="R109" s="70"/>
      <c r="S109" s="70"/>
      <c r="T109" s="70"/>
      <c r="U109" s="70"/>
      <c r="V109" s="71"/>
    </row>
    <row r="110" spans="1:22" ht="18" customHeight="1" x14ac:dyDescent="0.4">
      <c r="A110" s="69"/>
      <c r="B110" s="70"/>
      <c r="C110" s="70"/>
      <c r="D110" s="70"/>
      <c r="E110" s="70"/>
      <c r="F110" s="70"/>
      <c r="G110" s="70"/>
      <c r="H110" s="70"/>
      <c r="I110" s="70"/>
      <c r="J110" s="70"/>
      <c r="K110" s="70"/>
      <c r="L110" s="70"/>
      <c r="M110" s="70"/>
      <c r="N110" s="70"/>
      <c r="O110" s="70"/>
      <c r="P110" s="70"/>
      <c r="Q110" s="70"/>
      <c r="R110" s="70"/>
      <c r="S110" s="70"/>
      <c r="T110" s="70"/>
      <c r="U110" s="70"/>
      <c r="V110" s="71"/>
    </row>
    <row r="111" spans="1:22" ht="18" customHeight="1" x14ac:dyDescent="0.4">
      <c r="A111" s="69"/>
      <c r="B111" s="70"/>
      <c r="C111" s="70"/>
      <c r="D111" s="70"/>
      <c r="E111" s="70"/>
      <c r="F111" s="70"/>
      <c r="G111" s="70"/>
      <c r="H111" s="70"/>
      <c r="I111" s="70"/>
      <c r="J111" s="70"/>
      <c r="K111" s="70"/>
      <c r="L111" s="70"/>
      <c r="M111" s="70"/>
      <c r="N111" s="70"/>
      <c r="O111" s="70"/>
      <c r="P111" s="70"/>
      <c r="Q111" s="70"/>
      <c r="R111" s="70"/>
      <c r="S111" s="70"/>
      <c r="T111" s="70"/>
      <c r="U111" s="70"/>
      <c r="V111" s="71"/>
    </row>
    <row r="112" spans="1:22" ht="18" customHeight="1" x14ac:dyDescent="0.4">
      <c r="A112" s="69"/>
      <c r="B112" s="70"/>
      <c r="C112" s="70"/>
      <c r="D112" s="70"/>
      <c r="E112" s="70"/>
      <c r="F112" s="70"/>
      <c r="G112" s="70"/>
      <c r="H112" s="70"/>
      <c r="I112" s="70"/>
      <c r="J112" s="70"/>
      <c r="K112" s="70"/>
      <c r="L112" s="70"/>
      <c r="M112" s="70"/>
      <c r="N112" s="70"/>
      <c r="O112" s="70"/>
      <c r="P112" s="70"/>
      <c r="Q112" s="70"/>
      <c r="R112" s="70"/>
      <c r="S112" s="70"/>
      <c r="T112" s="70"/>
      <c r="U112" s="70"/>
      <c r="V112" s="71"/>
    </row>
    <row r="113" spans="1:22" ht="18" customHeight="1" x14ac:dyDescent="0.4">
      <c r="A113" s="69"/>
      <c r="B113" s="70"/>
      <c r="C113" s="70"/>
      <c r="D113" s="70"/>
      <c r="E113" s="70"/>
      <c r="F113" s="70"/>
      <c r="G113" s="70"/>
      <c r="H113" s="70"/>
      <c r="I113" s="70"/>
      <c r="J113" s="70"/>
      <c r="K113" s="70"/>
      <c r="L113" s="70"/>
      <c r="M113" s="70"/>
      <c r="N113" s="70"/>
      <c r="O113" s="70"/>
      <c r="P113" s="70"/>
      <c r="Q113" s="70"/>
      <c r="R113" s="70"/>
      <c r="S113" s="70"/>
      <c r="T113" s="70"/>
      <c r="U113" s="70"/>
      <c r="V113" s="71"/>
    </row>
    <row r="114" spans="1:22" ht="18" customHeight="1" x14ac:dyDescent="0.4">
      <c r="A114" s="69"/>
      <c r="B114" s="70"/>
      <c r="C114" s="70"/>
      <c r="D114" s="70"/>
      <c r="E114" s="70"/>
      <c r="F114" s="70"/>
      <c r="G114" s="70"/>
      <c r="H114" s="70"/>
      <c r="I114" s="70"/>
      <c r="J114" s="70"/>
      <c r="K114" s="70"/>
      <c r="L114" s="70"/>
      <c r="M114" s="70"/>
      <c r="N114" s="70"/>
      <c r="O114" s="70"/>
      <c r="P114" s="70"/>
      <c r="Q114" s="70"/>
      <c r="R114" s="70"/>
      <c r="S114" s="70"/>
      <c r="T114" s="70"/>
      <c r="U114" s="70"/>
      <c r="V114" s="71"/>
    </row>
    <row r="115" spans="1:22" ht="18" customHeight="1" thickBot="1" x14ac:dyDescent="0.45">
      <c r="A115" s="72"/>
      <c r="B115" s="73"/>
      <c r="C115" s="73"/>
      <c r="D115" s="73"/>
      <c r="E115" s="73"/>
      <c r="F115" s="73"/>
      <c r="G115" s="73"/>
      <c r="H115" s="73"/>
      <c r="I115" s="73"/>
      <c r="J115" s="73"/>
      <c r="K115" s="73"/>
      <c r="L115" s="73"/>
      <c r="M115" s="73"/>
      <c r="N115" s="73"/>
      <c r="O115" s="73"/>
      <c r="P115" s="73"/>
      <c r="Q115" s="73"/>
      <c r="R115" s="73"/>
      <c r="S115" s="73"/>
      <c r="T115" s="73"/>
      <c r="U115" s="73"/>
      <c r="V115" s="74"/>
    </row>
    <row r="116" spans="1:22" ht="18" customHeight="1" x14ac:dyDescent="0.4">
      <c r="A116" s="75" t="s">
        <v>99</v>
      </c>
      <c r="B116" s="75"/>
      <c r="C116" s="75"/>
      <c r="D116" s="75"/>
      <c r="E116" s="75"/>
      <c r="F116" s="75"/>
      <c r="G116" s="75"/>
      <c r="H116" s="75"/>
      <c r="I116" s="75"/>
      <c r="J116" s="75"/>
      <c r="K116" s="75"/>
      <c r="L116" s="75"/>
      <c r="M116" s="75"/>
      <c r="N116" s="75"/>
      <c r="O116" s="75"/>
      <c r="P116" s="75"/>
      <c r="Q116" s="75"/>
      <c r="R116" s="75"/>
      <c r="S116" s="75"/>
      <c r="T116" s="75"/>
      <c r="U116" s="75"/>
      <c r="V116" s="75"/>
    </row>
    <row r="117" spans="1:22" ht="18" customHeight="1" x14ac:dyDescent="0.4">
      <c r="A117" s="76"/>
      <c r="B117" s="76"/>
      <c r="C117" s="76"/>
      <c r="D117" s="76"/>
      <c r="E117" s="76"/>
      <c r="F117" s="76"/>
      <c r="G117" s="76"/>
      <c r="H117" s="76"/>
      <c r="I117" s="76"/>
      <c r="J117" s="76"/>
      <c r="K117" s="76"/>
      <c r="L117" s="76"/>
      <c r="M117" s="76"/>
      <c r="N117" s="76"/>
      <c r="O117" s="76"/>
      <c r="P117" s="76"/>
      <c r="Q117" s="76"/>
      <c r="R117" s="76"/>
      <c r="S117" s="76"/>
      <c r="T117" s="76"/>
      <c r="U117" s="76"/>
      <c r="V117" s="76"/>
    </row>
    <row r="118" spans="1:22" ht="18" customHeight="1" x14ac:dyDescent="0.4">
      <c r="A118" s="76"/>
      <c r="B118" s="76"/>
      <c r="C118" s="76"/>
      <c r="D118" s="76"/>
      <c r="E118" s="76"/>
      <c r="F118" s="76"/>
      <c r="G118" s="76"/>
      <c r="H118" s="76"/>
      <c r="I118" s="76"/>
      <c r="J118" s="76"/>
      <c r="K118" s="76"/>
      <c r="L118" s="76"/>
      <c r="M118" s="76"/>
      <c r="N118" s="76"/>
      <c r="O118" s="76"/>
      <c r="P118" s="76"/>
      <c r="Q118" s="76"/>
      <c r="R118" s="76"/>
      <c r="S118" s="76"/>
      <c r="T118" s="76"/>
      <c r="U118" s="76"/>
      <c r="V118" s="76"/>
    </row>
    <row r="119" spans="1:22" ht="18" customHeight="1" x14ac:dyDescent="0.4">
      <c r="A119" s="76"/>
      <c r="B119" s="76"/>
      <c r="C119" s="76"/>
      <c r="D119" s="76"/>
      <c r="E119" s="76"/>
      <c r="F119" s="76"/>
      <c r="G119" s="76"/>
      <c r="H119" s="76"/>
      <c r="I119" s="76"/>
      <c r="J119" s="76"/>
      <c r="K119" s="76"/>
      <c r="L119" s="76"/>
      <c r="M119" s="76"/>
      <c r="N119" s="76"/>
      <c r="O119" s="76"/>
      <c r="P119" s="76"/>
      <c r="Q119" s="76"/>
      <c r="R119" s="76"/>
      <c r="S119" s="76"/>
      <c r="T119" s="76"/>
      <c r="U119" s="76"/>
      <c r="V119" s="76"/>
    </row>
    <row r="120" spans="1:22" ht="18" customHeight="1" x14ac:dyDescent="0.4">
      <c r="A120" s="13"/>
      <c r="B120" s="13"/>
      <c r="C120" s="13"/>
      <c r="D120" s="13"/>
      <c r="E120" s="13"/>
      <c r="F120" s="13"/>
      <c r="G120" s="13"/>
      <c r="H120" s="13"/>
      <c r="I120" s="13"/>
      <c r="J120" s="13"/>
      <c r="K120" s="13"/>
      <c r="L120" s="13"/>
      <c r="M120" s="13"/>
      <c r="N120" s="13"/>
      <c r="O120" s="13"/>
      <c r="P120" s="13"/>
      <c r="Q120" s="13"/>
      <c r="R120" s="13"/>
      <c r="S120" s="13"/>
      <c r="T120" s="13"/>
      <c r="U120" s="13"/>
      <c r="V120" s="13"/>
    </row>
    <row r="121" spans="1:22" ht="18" customHeight="1" x14ac:dyDescent="0.4">
      <c r="A121" s="13"/>
      <c r="B121" s="13"/>
      <c r="C121" s="13"/>
      <c r="D121" s="13"/>
      <c r="E121" s="13"/>
      <c r="F121" s="13"/>
      <c r="G121" s="13"/>
      <c r="H121" s="13"/>
      <c r="I121" s="13"/>
      <c r="J121" s="13"/>
      <c r="K121" s="13"/>
      <c r="L121" s="13"/>
      <c r="M121" s="13"/>
      <c r="N121" s="13"/>
      <c r="O121" s="13"/>
      <c r="P121" s="13"/>
      <c r="Q121" s="13"/>
      <c r="R121" s="13"/>
      <c r="S121" s="13"/>
      <c r="T121" s="13"/>
      <c r="U121" s="13"/>
      <c r="V121" s="13"/>
    </row>
    <row r="122" spans="1:22" ht="18" customHeight="1" x14ac:dyDescent="0.4">
      <c r="A122" s="13"/>
      <c r="B122" s="13"/>
      <c r="C122" s="13"/>
      <c r="D122" s="13"/>
      <c r="E122" s="13"/>
      <c r="F122" s="13"/>
      <c r="G122" s="13"/>
      <c r="H122" s="13"/>
      <c r="I122" s="13"/>
      <c r="J122" s="13"/>
      <c r="K122" s="13"/>
      <c r="L122" s="13"/>
      <c r="M122" s="13"/>
      <c r="N122" s="13"/>
      <c r="O122" s="13"/>
      <c r="P122" s="13"/>
      <c r="Q122" s="13"/>
      <c r="R122" s="13"/>
      <c r="S122" s="13"/>
      <c r="T122" s="13"/>
      <c r="U122" s="13"/>
      <c r="V122" s="13"/>
    </row>
    <row r="123" spans="1:22" ht="18" customHeight="1" x14ac:dyDescent="0.4">
      <c r="A123" s="13"/>
      <c r="B123" s="13"/>
      <c r="C123" s="13"/>
      <c r="D123" s="13"/>
      <c r="E123" s="13"/>
      <c r="F123" s="13"/>
      <c r="G123" s="13"/>
      <c r="H123" s="13"/>
      <c r="I123" s="13"/>
      <c r="J123" s="13"/>
      <c r="K123" s="13"/>
      <c r="L123" s="13"/>
      <c r="M123" s="13"/>
      <c r="N123" s="13"/>
      <c r="O123" s="13"/>
      <c r="P123" s="13"/>
      <c r="Q123" s="13"/>
      <c r="R123" s="13"/>
      <c r="S123" s="13"/>
      <c r="T123" s="13"/>
      <c r="U123" s="13"/>
      <c r="V123" s="13"/>
    </row>
    <row r="124" spans="1:22" ht="18" customHeight="1" x14ac:dyDescent="0.4">
      <c r="A124" s="13"/>
      <c r="B124" s="13"/>
      <c r="C124" s="13"/>
      <c r="D124" s="13"/>
      <c r="E124" s="13"/>
      <c r="F124" s="13"/>
      <c r="G124" s="13"/>
      <c r="H124" s="13"/>
      <c r="I124" s="13"/>
      <c r="J124" s="13"/>
      <c r="K124" s="13"/>
      <c r="L124" s="13"/>
      <c r="M124" s="13"/>
      <c r="N124" s="13"/>
      <c r="O124" s="13"/>
      <c r="P124" s="13"/>
      <c r="Q124" s="13"/>
      <c r="R124" s="13"/>
      <c r="S124" s="13"/>
      <c r="T124" s="13"/>
      <c r="U124" s="13"/>
      <c r="V124" s="13"/>
    </row>
  </sheetData>
  <mergeCells count="268">
    <mergeCell ref="W42:W43"/>
    <mergeCell ref="E5:M5"/>
    <mergeCell ref="N5:V5"/>
    <mergeCell ref="A8:D8"/>
    <mergeCell ref="E8:V8"/>
    <mergeCell ref="A9:D9"/>
    <mergeCell ref="E9:V9"/>
    <mergeCell ref="A10:D10"/>
    <mergeCell ref="E10:V10"/>
    <mergeCell ref="A11:D11"/>
    <mergeCell ref="E11:V11"/>
    <mergeCell ref="A12:D12"/>
    <mergeCell ref="E12:V12"/>
    <mergeCell ref="A13:D13"/>
    <mergeCell ref="E13:V13"/>
    <mergeCell ref="A14:D14"/>
    <mergeCell ref="E14:V14"/>
    <mergeCell ref="A15:D15"/>
    <mergeCell ref="E15:V15"/>
    <mergeCell ref="A16:D16"/>
    <mergeCell ref="E16:V16"/>
    <mergeCell ref="A17:D17"/>
    <mergeCell ref="E17:V17"/>
    <mergeCell ref="A18:D18"/>
    <mergeCell ref="A1:V1"/>
    <mergeCell ref="A2:V2"/>
    <mergeCell ref="A3:V3"/>
    <mergeCell ref="A4:V4"/>
    <mergeCell ref="A5:D5"/>
    <mergeCell ref="A6:D6"/>
    <mergeCell ref="E6:V6"/>
    <mergeCell ref="A7:D7"/>
    <mergeCell ref="E7:V7"/>
    <mergeCell ref="E18:V18"/>
    <mergeCell ref="A19:D19"/>
    <mergeCell ref="E19:V19"/>
    <mergeCell ref="A20:V20"/>
    <mergeCell ref="A22:V22"/>
    <mergeCell ref="A23:F23"/>
    <mergeCell ref="G23:I23"/>
    <mergeCell ref="L23:Q23"/>
    <mergeCell ref="R23:T23"/>
    <mergeCell ref="A25:V25"/>
    <mergeCell ref="A26:F26"/>
    <mergeCell ref="G26:H26"/>
    <mergeCell ref="J26:M26"/>
    <mergeCell ref="N26:O26"/>
    <mergeCell ref="Q26:T26"/>
    <mergeCell ref="U26:V26"/>
    <mergeCell ref="A28:V28"/>
    <mergeCell ref="A29:F29"/>
    <mergeCell ref="G29:I29"/>
    <mergeCell ref="L29:Q29"/>
    <mergeCell ref="R29:T29"/>
    <mergeCell ref="A31:V31"/>
    <mergeCell ref="A32:I32"/>
    <mergeCell ref="J32:L32"/>
    <mergeCell ref="M32:V33"/>
    <mergeCell ref="A33:I33"/>
    <mergeCell ref="J33:L33"/>
    <mergeCell ref="A35:V35"/>
    <mergeCell ref="A36:V36"/>
    <mergeCell ref="A38:C38"/>
    <mergeCell ref="D38:N38"/>
    <mergeCell ref="O38:Q38"/>
    <mergeCell ref="R38:V38"/>
    <mergeCell ref="A40:V40"/>
    <mergeCell ref="A41:E41"/>
    <mergeCell ref="F41:G41"/>
    <mergeCell ref="H41:I41"/>
    <mergeCell ref="J41:K41"/>
    <mergeCell ref="L41:M41"/>
    <mergeCell ref="N41:R41"/>
    <mergeCell ref="S41:V41"/>
    <mergeCell ref="A42:E43"/>
    <mergeCell ref="F42:G43"/>
    <mergeCell ref="H42:I43"/>
    <mergeCell ref="J42:K43"/>
    <mergeCell ref="L42:M42"/>
    <mergeCell ref="N42:R42"/>
    <mergeCell ref="S42:V42"/>
    <mergeCell ref="L43:M43"/>
    <mergeCell ref="N43:R43"/>
    <mergeCell ref="S43:V43"/>
    <mergeCell ref="A44:E44"/>
    <mergeCell ref="F44:G44"/>
    <mergeCell ref="H44:I44"/>
    <mergeCell ref="J44:K44"/>
    <mergeCell ref="L44:M44"/>
    <mergeCell ref="N44:R44"/>
    <mergeCell ref="S44:V44"/>
    <mergeCell ref="A45:E45"/>
    <mergeCell ref="F45:G45"/>
    <mergeCell ref="H45:I45"/>
    <mergeCell ref="J45:K45"/>
    <mergeCell ref="L45:M45"/>
    <mergeCell ref="N45:R45"/>
    <mergeCell ref="S45:V45"/>
    <mergeCell ref="A46:E46"/>
    <mergeCell ref="F46:G46"/>
    <mergeCell ref="H46:I46"/>
    <mergeCell ref="J46:K46"/>
    <mergeCell ref="L46:M46"/>
    <mergeCell ref="N46:R46"/>
    <mergeCell ref="S46:V46"/>
    <mergeCell ref="A47:E47"/>
    <mergeCell ref="F47:G47"/>
    <mergeCell ref="H47:I47"/>
    <mergeCell ref="J47:K47"/>
    <mergeCell ref="L47:M47"/>
    <mergeCell ref="N47:R47"/>
    <mergeCell ref="S47:V47"/>
    <mergeCell ref="A48:E48"/>
    <mergeCell ref="F48:G48"/>
    <mergeCell ref="H48:I48"/>
    <mergeCell ref="J48:K48"/>
    <mergeCell ref="L48:M48"/>
    <mergeCell ref="N48:R48"/>
    <mergeCell ref="S48:V48"/>
    <mergeCell ref="A49:E49"/>
    <mergeCell ref="F49:G49"/>
    <mergeCell ref="H49:I49"/>
    <mergeCell ref="J49:K49"/>
    <mergeCell ref="L49:M49"/>
    <mergeCell ref="N49:R49"/>
    <mergeCell ref="S49:V49"/>
    <mergeCell ref="A50:E50"/>
    <mergeCell ref="F50:G50"/>
    <mergeCell ref="H50:I50"/>
    <mergeCell ref="J50:K50"/>
    <mergeCell ref="L50:M50"/>
    <mergeCell ref="N50:R50"/>
    <mergeCell ref="S50:V50"/>
    <mergeCell ref="A51:E51"/>
    <mergeCell ref="F51:G51"/>
    <mergeCell ref="H51:I51"/>
    <mergeCell ref="J51:K51"/>
    <mergeCell ref="L51:M51"/>
    <mergeCell ref="N51:R51"/>
    <mergeCell ref="S51:V51"/>
    <mergeCell ref="A52:E52"/>
    <mergeCell ref="F52:G52"/>
    <mergeCell ref="H52:I52"/>
    <mergeCell ref="J52:K52"/>
    <mergeCell ref="L52:M52"/>
    <mergeCell ref="N52:R52"/>
    <mergeCell ref="S52:V52"/>
    <mergeCell ref="A53:E53"/>
    <mergeCell ref="F53:G53"/>
    <mergeCell ref="H53:I53"/>
    <mergeCell ref="J53:K53"/>
    <mergeCell ref="L53:M53"/>
    <mergeCell ref="N53:R53"/>
    <mergeCell ref="S53:V53"/>
    <mergeCell ref="A54:E54"/>
    <mergeCell ref="F54:G54"/>
    <mergeCell ref="H54:I54"/>
    <mergeCell ref="J54:K54"/>
    <mergeCell ref="L54:M54"/>
    <mergeCell ref="N54:R54"/>
    <mergeCell ref="S54:V54"/>
    <mergeCell ref="A55:E55"/>
    <mergeCell ref="F55:G55"/>
    <mergeCell ref="H55:I55"/>
    <mergeCell ref="J55:K55"/>
    <mergeCell ref="L55:M55"/>
    <mergeCell ref="N55:R55"/>
    <mergeCell ref="S55:V55"/>
    <mergeCell ref="A56:E56"/>
    <mergeCell ref="F56:G56"/>
    <mergeCell ref="H56:I56"/>
    <mergeCell ref="J56:K56"/>
    <mergeCell ref="L56:M56"/>
    <mergeCell ref="N56:R56"/>
    <mergeCell ref="S56:V56"/>
    <mergeCell ref="A57:E57"/>
    <mergeCell ref="F57:G57"/>
    <mergeCell ref="H57:I57"/>
    <mergeCell ref="J57:K57"/>
    <mergeCell ref="L57:M57"/>
    <mergeCell ref="N57:R57"/>
    <mergeCell ref="S57:V57"/>
    <mergeCell ref="A58:E58"/>
    <mergeCell ref="F58:G58"/>
    <mergeCell ref="H58:I58"/>
    <mergeCell ref="J58:K58"/>
    <mergeCell ref="L58:M58"/>
    <mergeCell ref="N58:R58"/>
    <mergeCell ref="S58:V58"/>
    <mergeCell ref="A59:R59"/>
    <mergeCell ref="S59:V59"/>
    <mergeCell ref="A61:V61"/>
    <mergeCell ref="A62:V62"/>
    <mergeCell ref="A63:E63"/>
    <mergeCell ref="F63:G63"/>
    <mergeCell ref="I63:M63"/>
    <mergeCell ref="N63:O63"/>
    <mergeCell ref="A65:V65"/>
    <mergeCell ref="A66:F66"/>
    <mergeCell ref="G66:H66"/>
    <mergeCell ref="I66:L66"/>
    <mergeCell ref="M66:N66"/>
    <mergeCell ref="O66:R66"/>
    <mergeCell ref="S66:V66"/>
    <mergeCell ref="S69:V69"/>
    <mergeCell ref="A70:F70"/>
    <mergeCell ref="G70:H70"/>
    <mergeCell ref="I70:K70"/>
    <mergeCell ref="M70:N70"/>
    <mergeCell ref="O70:Q70"/>
    <mergeCell ref="S70:V70"/>
    <mergeCell ref="A67:F67"/>
    <mergeCell ref="G67:H67"/>
    <mergeCell ref="I67:K67"/>
    <mergeCell ref="M67:N67"/>
    <mergeCell ref="O67:Q67"/>
    <mergeCell ref="S67:V67"/>
    <mergeCell ref="A68:F68"/>
    <mergeCell ref="G68:H68"/>
    <mergeCell ref="I68:K68"/>
    <mergeCell ref="M68:N68"/>
    <mergeCell ref="O68:Q68"/>
    <mergeCell ref="S68:V68"/>
    <mergeCell ref="A69:F69"/>
    <mergeCell ref="G69:H69"/>
    <mergeCell ref="I69:K69"/>
    <mergeCell ref="M69:N69"/>
    <mergeCell ref="O69:Q69"/>
    <mergeCell ref="A95:V115"/>
    <mergeCell ref="A116:V119"/>
    <mergeCell ref="A73:N73"/>
    <mergeCell ref="O73:Q73"/>
    <mergeCell ref="S73:V73"/>
    <mergeCell ref="A75:V75"/>
    <mergeCell ref="A76:V76"/>
    <mergeCell ref="A78:V78"/>
    <mergeCell ref="A80:V80"/>
    <mergeCell ref="A81:V81"/>
    <mergeCell ref="A82:V82"/>
    <mergeCell ref="A91:V91"/>
    <mergeCell ref="A92:V92"/>
    <mergeCell ref="A93:V93"/>
    <mergeCell ref="A94:V94"/>
    <mergeCell ref="A83:V83"/>
    <mergeCell ref="A84:V84"/>
    <mergeCell ref="G89:H89"/>
    <mergeCell ref="I89:K89"/>
    <mergeCell ref="S71:V71"/>
    <mergeCell ref="A72:F72"/>
    <mergeCell ref="G72:H72"/>
    <mergeCell ref="I72:K72"/>
    <mergeCell ref="M72:N72"/>
    <mergeCell ref="O72:Q72"/>
    <mergeCell ref="S72:V72"/>
    <mergeCell ref="M89:N89"/>
    <mergeCell ref="O89:Q89"/>
    <mergeCell ref="A86:C86"/>
    <mergeCell ref="D86:N86"/>
    <mergeCell ref="O86:Q86"/>
    <mergeCell ref="R86:V86"/>
    <mergeCell ref="A88:V88"/>
    <mergeCell ref="A89:B89"/>
    <mergeCell ref="C89:E89"/>
    <mergeCell ref="A71:F71"/>
    <mergeCell ref="G71:H71"/>
    <mergeCell ref="I71:K71"/>
    <mergeCell ref="M71:N71"/>
    <mergeCell ref="O71:Q71"/>
  </mergeCells>
  <phoneticPr fontId="1"/>
  <conditionalFormatting sqref="W23">
    <cfRule type="containsText" dxfId="3" priority="4" operator="containsText" text="←いずれかに〇を入力ください！">
      <formula>NOT(ISERROR(SEARCH("←いずれかに〇を入力ください！",W23)))</formula>
    </cfRule>
  </conditionalFormatting>
  <conditionalFormatting sqref="W26">
    <cfRule type="containsText" dxfId="2" priority="3" operator="containsText" text="←いずれかに〇を入力ください！">
      <formula>NOT(ISERROR(SEARCH("←いずれかに〇を入力ください！",W26)))</formula>
    </cfRule>
  </conditionalFormatting>
  <conditionalFormatting sqref="W42:W58">
    <cfRule type="containsText" dxfId="1" priority="2" operator="containsText" text="←いずれかに〇を入力ください！">
      <formula>NOT(ISERROR(SEARCH("←いずれかに〇を入力ください！",W42)))</formula>
    </cfRule>
  </conditionalFormatting>
  <conditionalFormatting sqref="W63">
    <cfRule type="containsText" dxfId="0" priority="1" operator="containsText" text="←いずれかに〇を入力ください！">
      <formula>NOT(ISERROR(SEARCH("←いずれかに〇を入力ください！",W63)))</formula>
    </cfRule>
  </conditionalFormatting>
  <dataValidations count="2">
    <dataValidation type="list" allowBlank="1" showInputMessage="1" showErrorMessage="1" sqref="F42:I58 J42:K56 S67:V72 G23:I23 R23:T23 G26:H26 N26:O26 U26:V26 F63:G63 N63:O63">
      <formula1>"○"</formula1>
    </dataValidation>
    <dataValidation type="list" allowBlank="1" showInputMessage="1" showErrorMessage="1" sqref="E5:M5">
      <formula1>$BG$1:$BG$20</formula1>
    </dataValidation>
  </dataValidations>
  <printOptions horizontalCentered="1"/>
  <pageMargins left="0.59055118110236227" right="0.59055118110236227" top="0.59055118110236227" bottom="0.59055118110236227" header="0.31496062992125984" footer="0.31496062992125984"/>
  <pageSetup paperSize="9" fitToHeight="0" orientation="portrait" r:id="rId1"/>
  <headerFooter>
    <oddFooter>&amp;C&amp;P／&amp;N</oddFooter>
  </headerFooter>
  <rowBreaks count="2" manualBreakCount="2">
    <brk id="34" max="21" man="1"/>
    <brk id="82"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出展申込書（キッチンカー出展用）</vt:lpstr>
      <vt:lpstr>'出展申込書（キッチンカー出展用）'!Print_Area</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井上 夕加</dc:creator>
  <cp:keywords/>
  <dc:description/>
  <cp:lastModifiedBy>井上 夕加</cp:lastModifiedBy>
  <cp:revision/>
  <cp:lastPrinted>2024-05-23T06:59:04Z</cp:lastPrinted>
  <dcterms:created xsi:type="dcterms:W3CDTF">2024-05-20T03:22:14Z</dcterms:created>
  <dcterms:modified xsi:type="dcterms:W3CDTF">2024-05-30T04:24:02Z</dcterms:modified>
  <cp:category/>
  <cp:contentStatus/>
</cp:coreProperties>
</file>